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KathyHarper\PDCA Dropbox\Committees\9 Steel Sheet Pile\Guides\Hammer Database\Final Information for Guides\Simplified Database\"/>
    </mc:Choice>
  </mc:AlternateContent>
  <xr:revisionPtr revIDLastSave="0" documentId="13_ncr:1_{FE279371-AAEB-4608-8BEE-3B624AB404BE}" xr6:coauthVersionLast="47" xr6:coauthVersionMax="47" xr10:uidLastSave="{00000000-0000-0000-0000-000000000000}"/>
  <workbookProtection workbookAlgorithmName="SHA-512" workbookHashValue="3PalkdVXnZZ5DPwAbpA+/HNn8++PV/o9VsNeSFg8wB/06+u3npH7U4sGc6x9SDTg8hDywfyOpTbLK6enoaKVjg==" workbookSaltValue="Gw1orX3wRn1XK92f5/7TxQ==" workbookSpinCount="100000" lockStructure="1"/>
  <bookViews>
    <workbookView xWindow="-120" yWindow="-120" windowWidth="29040" windowHeight="15720" activeTab="1" xr2:uid="{00000000-000D-0000-FFFF-FFFF00000000}"/>
  </bookViews>
  <sheets>
    <sheet name="Diesel" sheetId="3" r:id="rId1"/>
    <sheet name="Hydraulic" sheetId="2" r:id="rId2"/>
    <sheet name="Press-In Machines" sheetId="4" r:id="rId3"/>
    <sheet name="Vibratory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1" i="1" l="1"/>
  <c r="F90" i="1"/>
  <c r="F89" i="1"/>
  <c r="F88" i="1"/>
  <c r="F87" i="1"/>
  <c r="F86" i="1"/>
  <c r="F85" i="1"/>
  <c r="K84" i="1"/>
  <c r="J84" i="1" s="1"/>
  <c r="G84" i="1"/>
  <c r="F84" i="1" s="1"/>
  <c r="D84" i="1"/>
  <c r="F83" i="1"/>
  <c r="F82" i="1"/>
  <c r="F81" i="1"/>
  <c r="F80" i="1"/>
  <c r="F79" i="1"/>
  <c r="F78" i="1"/>
  <c r="K77" i="1"/>
  <c r="J77" i="1"/>
  <c r="G77" i="1"/>
  <c r="F77" i="1"/>
  <c r="D77" i="1"/>
  <c r="K76" i="1"/>
  <c r="J76" i="1" s="1"/>
  <c r="G76" i="1"/>
  <c r="F76" i="1" s="1"/>
  <c r="D76" i="1"/>
  <c r="K75" i="1"/>
  <c r="J75" i="1"/>
  <c r="G75" i="1"/>
  <c r="F75" i="1"/>
  <c r="D75" i="1"/>
  <c r="K74" i="1"/>
  <c r="J74" i="1" s="1"/>
  <c r="G74" i="1"/>
  <c r="F74" i="1" s="1"/>
  <c r="D74" i="1"/>
  <c r="K73" i="1"/>
  <c r="J73" i="1"/>
  <c r="G73" i="1"/>
  <c r="F73" i="1"/>
  <c r="D73" i="1"/>
  <c r="K72" i="1"/>
  <c r="J72" i="1" s="1"/>
  <c r="G72" i="1"/>
  <c r="F72" i="1" s="1"/>
  <c r="D72" i="1"/>
  <c r="K71" i="1"/>
  <c r="J71" i="1"/>
  <c r="G71" i="1"/>
  <c r="F71" i="1"/>
  <c r="D71" i="1"/>
  <c r="K70" i="1"/>
  <c r="J70" i="1" s="1"/>
  <c r="G70" i="1"/>
  <c r="F70" i="1" s="1"/>
  <c r="D70" i="1"/>
</calcChain>
</file>

<file path=xl/sharedStrings.xml><?xml version="1.0" encoding="utf-8"?>
<sst xmlns="http://schemas.openxmlformats.org/spreadsheetml/2006/main" count="1136" uniqueCount="500">
  <si>
    <r>
      <t>Vibratory Hammers</t>
    </r>
    <r>
      <rPr>
        <sz val="14"/>
        <rFont val="Arial"/>
        <family val="2"/>
      </rPr>
      <t xml:space="preserve"> (updated 2020)</t>
    </r>
  </si>
  <si>
    <t>Model</t>
  </si>
  <si>
    <t>Manufacturer</t>
  </si>
  <si>
    <t>Total Weight</t>
  </si>
  <si>
    <t>Frequency</t>
  </si>
  <si>
    <t>Eccentric Moment</t>
  </si>
  <si>
    <t>Amplitude</t>
  </si>
  <si>
    <t>Max Pull</t>
  </si>
  <si>
    <t>Max Hyd</t>
  </si>
  <si>
    <t>Height</t>
  </si>
  <si>
    <t>Width</t>
  </si>
  <si>
    <t>lb.</t>
  </si>
  <si>
    <t>VPM</t>
  </si>
  <si>
    <t>in.</t>
  </si>
  <si>
    <t>Tons</t>
  </si>
  <si>
    <t>H.P.</t>
  </si>
  <si>
    <t>APE</t>
  </si>
  <si>
    <t>33X</t>
  </si>
  <si>
    <t>15E</t>
  </si>
  <si>
    <t>Consult Factory</t>
  </si>
  <si>
    <t>64X</t>
  </si>
  <si>
    <t>120VM</t>
  </si>
  <si>
    <t>50TD</t>
  </si>
  <si>
    <t>150TD</t>
  </si>
  <si>
    <t>170VM</t>
  </si>
  <si>
    <t>100TD</t>
  </si>
  <si>
    <t>200LH</t>
  </si>
  <si>
    <t>200-6</t>
  </si>
  <si>
    <t>200-6H</t>
  </si>
  <si>
    <t>250VM</t>
  </si>
  <si>
    <t>200-6T</t>
  </si>
  <si>
    <t>400P2</t>
  </si>
  <si>
    <t>200-6T2</t>
  </si>
  <si>
    <t>200-6T3</t>
  </si>
  <si>
    <t>200TD</t>
  </si>
  <si>
    <t>600B</t>
  </si>
  <si>
    <t>400TD</t>
  </si>
  <si>
    <t>600TD</t>
  </si>
  <si>
    <t>150LH</t>
  </si>
  <si>
    <t>20E</t>
  </si>
  <si>
    <t>50E</t>
  </si>
  <si>
    <t>100E</t>
  </si>
  <si>
    <t>RoboVibe</t>
  </si>
  <si>
    <t>P23</t>
  </si>
  <si>
    <t>Pileco</t>
  </si>
  <si>
    <t>P46</t>
  </si>
  <si>
    <t>HPSI 150</t>
  </si>
  <si>
    <t>Berming Hammer</t>
  </si>
  <si>
    <t>HPSI 250</t>
  </si>
  <si>
    <t>HPSI 300</t>
  </si>
  <si>
    <t>HPSI 450</t>
  </si>
  <si>
    <t>HPSI 500</t>
  </si>
  <si>
    <t>HPSI 1600</t>
  </si>
  <si>
    <t>416S</t>
  </si>
  <si>
    <t>J&amp;M</t>
  </si>
  <si>
    <t>216E-30 Ton Suppressor</t>
  </si>
  <si>
    <t>23E</t>
  </si>
  <si>
    <t>14-23</t>
  </si>
  <si>
    <t>216E-45 Ton Suppressor</t>
  </si>
  <si>
    <t>22-30</t>
  </si>
  <si>
    <t>28-35</t>
  </si>
  <si>
    <t>44-50</t>
  </si>
  <si>
    <t>44-65</t>
  </si>
  <si>
    <t>66-80</t>
  </si>
  <si>
    <t>LV 20</t>
  </si>
  <si>
    <t>Liebherr</t>
  </si>
  <si>
    <t>LV 20 F</t>
  </si>
  <si>
    <t>V-2E</t>
  </si>
  <si>
    <t>MKT</t>
  </si>
  <si>
    <t>V-5E</t>
  </si>
  <si>
    <t>V-22</t>
  </si>
  <si>
    <t>V-52</t>
  </si>
  <si>
    <t>1HF</t>
  </si>
  <si>
    <t>PTC</t>
  </si>
  <si>
    <t>25H1A</t>
  </si>
  <si>
    <t>30H1A</t>
  </si>
  <si>
    <t>50HD</t>
  </si>
  <si>
    <t>65HD</t>
  </si>
  <si>
    <t>75HD</t>
  </si>
  <si>
    <t>120HD</t>
  </si>
  <si>
    <t>200HD</t>
  </si>
  <si>
    <t>10HFV</t>
  </si>
  <si>
    <t>16HFV</t>
  </si>
  <si>
    <t>30HV</t>
  </si>
  <si>
    <t>20HFV</t>
  </si>
  <si>
    <t>24HFV</t>
  </si>
  <si>
    <t>30HFV</t>
  </si>
  <si>
    <t>48HV</t>
  </si>
  <si>
    <t>32HFV</t>
  </si>
  <si>
    <t>60HV</t>
  </si>
  <si>
    <t>40HFV</t>
  </si>
  <si>
    <t>120HV</t>
  </si>
  <si>
    <t>48HFV</t>
  </si>
  <si>
    <t>13PH</t>
  </si>
  <si>
    <t>15PH</t>
  </si>
  <si>
    <t>PVE</t>
  </si>
  <si>
    <t>23M</t>
  </si>
  <si>
    <t>6VMA</t>
  </si>
  <si>
    <t>8VM</t>
  </si>
  <si>
    <t>8VMA</t>
  </si>
  <si>
    <t>12VMA</t>
  </si>
  <si>
    <t>16VM</t>
  </si>
  <si>
    <t>17VML</t>
  </si>
  <si>
    <t>20VM</t>
  </si>
  <si>
    <t>12VM</t>
  </si>
  <si>
    <t>23VMA</t>
  </si>
  <si>
    <t>23VML</t>
  </si>
  <si>
    <t>24VM</t>
  </si>
  <si>
    <t>28VM</t>
  </si>
  <si>
    <t>33M</t>
  </si>
  <si>
    <t>38M</t>
  </si>
  <si>
    <t>40VM</t>
  </si>
  <si>
    <t>46M</t>
  </si>
  <si>
    <t>32VM</t>
  </si>
  <si>
    <t>35VM</t>
  </si>
  <si>
    <t>50VM</t>
  </si>
  <si>
    <t>55M</t>
  </si>
  <si>
    <t>70VM</t>
  </si>
  <si>
    <t>82M</t>
  </si>
  <si>
    <t>110M</t>
  </si>
  <si>
    <t>130M</t>
  </si>
  <si>
    <t>150M</t>
  </si>
  <si>
    <t>170M</t>
  </si>
  <si>
    <t>200M</t>
  </si>
  <si>
    <t>250M</t>
  </si>
  <si>
    <t>500M</t>
  </si>
  <si>
    <t>300M</t>
  </si>
  <si>
    <t>400A</t>
  </si>
  <si>
    <t>Vulcan</t>
  </si>
  <si>
    <t>1150A</t>
  </si>
  <si>
    <t>1200-1600</t>
  </si>
  <si>
    <t>2300A</t>
  </si>
  <si>
    <t>4600A</t>
  </si>
  <si>
    <r>
      <t xml:space="preserve">Hydraulic Impact Hammers </t>
    </r>
    <r>
      <rPr>
        <sz val="14"/>
        <rFont val="Arial"/>
        <family val="2"/>
      </rPr>
      <t>(updated 2020)</t>
    </r>
  </si>
  <si>
    <t>Energy</t>
  </si>
  <si>
    <t>Type</t>
  </si>
  <si>
    <t>BPM</t>
  </si>
  <si>
    <t>Ram Wt.</t>
  </si>
  <si>
    <t>Total Wt.</t>
  </si>
  <si>
    <t>Max Stroke</t>
  </si>
  <si>
    <t>ft-lb</t>
  </si>
  <si>
    <t>lb</t>
  </si>
  <si>
    <t>APE Model 4-2</t>
  </si>
  <si>
    <t>45-75</t>
  </si>
  <si>
    <t>APE Model 5-2</t>
  </si>
  <si>
    <t>J&amp;M Model 115</t>
  </si>
  <si>
    <t>48-80</t>
  </si>
  <si>
    <t>APE Model 6-2</t>
  </si>
  <si>
    <t>APE Model 6-4</t>
  </si>
  <si>
    <t>30-65</t>
  </si>
  <si>
    <t>APE Model 7-3</t>
  </si>
  <si>
    <t>APE Model 8-3</t>
  </si>
  <si>
    <t>APE Model 8-4</t>
  </si>
  <si>
    <t>J&amp;M Model 160</t>
  </si>
  <si>
    <t>APE Model 10-4</t>
  </si>
  <si>
    <t>J&amp;M Model 220</t>
  </si>
  <si>
    <t>J&amp;M Model 275</t>
  </si>
  <si>
    <t>APE Model 15-4</t>
  </si>
  <si>
    <t>J&amp;M Model 345</t>
  </si>
  <si>
    <t>APE Model 40-4</t>
  </si>
  <si>
    <t>Varies w/ Pile Size</t>
  </si>
  <si>
    <t>APE Model 60-4</t>
  </si>
  <si>
    <t>HR 500</t>
  </si>
  <si>
    <t>Bauer</t>
  </si>
  <si>
    <t>0-100</t>
  </si>
  <si>
    <t>HR 1000</t>
  </si>
  <si>
    <t>HR 1500</t>
  </si>
  <si>
    <t>HR 2000</t>
  </si>
  <si>
    <t>HR 2750</t>
  </si>
  <si>
    <t>HR 3000</t>
  </si>
  <si>
    <t>HR 4000</t>
  </si>
  <si>
    <t>HR 5000</t>
  </si>
  <si>
    <t>HR 7000</t>
  </si>
  <si>
    <t>HR 8000</t>
  </si>
  <si>
    <t>HR 10000</t>
  </si>
  <si>
    <t>EML30</t>
  </si>
  <si>
    <t>20-40</t>
  </si>
  <si>
    <t>EML45</t>
  </si>
  <si>
    <t>SGH 0212</t>
  </si>
  <si>
    <t>BRUCE</t>
  </si>
  <si>
    <t>SGH 0312</t>
  </si>
  <si>
    <t>SGH 0412</t>
  </si>
  <si>
    <t>SGH 0512</t>
  </si>
  <si>
    <t>SGH 0712</t>
  </si>
  <si>
    <t>SGH 0715</t>
  </si>
  <si>
    <t>SGH 1012</t>
  </si>
  <si>
    <t>SGH 1015</t>
  </si>
  <si>
    <t>SGH 1212</t>
  </si>
  <si>
    <t>SGH 1215</t>
  </si>
  <si>
    <t>SGH 1315</t>
  </si>
  <si>
    <t>SHG 1312</t>
  </si>
  <si>
    <t>SGH 1412</t>
  </si>
  <si>
    <t>SGH 1415</t>
  </si>
  <si>
    <t>SGH 1612</t>
  </si>
  <si>
    <t>SGH 1615</t>
  </si>
  <si>
    <t>SGH 1618</t>
  </si>
  <si>
    <t>SGH 1619</t>
  </si>
  <si>
    <t>SGH 1812</t>
  </si>
  <si>
    <t xml:space="preserve">SGH 1815 </t>
  </si>
  <si>
    <t>SGH 2012</t>
  </si>
  <si>
    <t>SGH 2015</t>
  </si>
  <si>
    <t>SGH 2512</t>
  </si>
  <si>
    <t>SGH 2515</t>
  </si>
  <si>
    <t>SGH 3012</t>
  </si>
  <si>
    <t>SGH 3013</t>
  </si>
  <si>
    <t>SGH 3015</t>
  </si>
  <si>
    <t>SGH 3512</t>
  </si>
  <si>
    <t>SGH 3515</t>
  </si>
  <si>
    <t>SGH 4012</t>
  </si>
  <si>
    <t>SGH 4015</t>
  </si>
  <si>
    <t>SGH 4212</t>
  </si>
  <si>
    <t>SGH 4215</t>
  </si>
  <si>
    <t>SGH 4512</t>
  </si>
  <si>
    <t>SGH 4515</t>
  </si>
  <si>
    <t>SGH 4519</t>
  </si>
  <si>
    <t>SGH 4712</t>
  </si>
  <si>
    <t>SGH 4715</t>
  </si>
  <si>
    <t>SGH 4719</t>
  </si>
  <si>
    <t>SGH 5715</t>
  </si>
  <si>
    <t>SGH 6015</t>
  </si>
  <si>
    <t>SGH 7015</t>
  </si>
  <si>
    <t>SGH 8015</t>
  </si>
  <si>
    <t>SL20/DX20</t>
  </si>
  <si>
    <t>BSP</t>
  </si>
  <si>
    <t>90/60</t>
  </si>
  <si>
    <t>DX25</t>
  </si>
  <si>
    <t>SL30/DX30</t>
  </si>
  <si>
    <t>84/60</t>
  </si>
  <si>
    <t>LX30</t>
  </si>
  <si>
    <t>LX40</t>
  </si>
  <si>
    <t>LX50</t>
  </si>
  <si>
    <t>CX50</t>
  </si>
  <si>
    <t>CX60</t>
  </si>
  <si>
    <t>CX85</t>
  </si>
  <si>
    <t>CX110</t>
  </si>
  <si>
    <t>CXL140</t>
  </si>
  <si>
    <t>CG180</t>
  </si>
  <si>
    <t>CG210</t>
  </si>
  <si>
    <t>CG240</t>
  </si>
  <si>
    <t>CG300</t>
  </si>
  <si>
    <t>CGL370</t>
  </si>
  <si>
    <t>CGL440</t>
  </si>
  <si>
    <t>CGL520</t>
  </si>
  <si>
    <t>CGL590</t>
  </si>
  <si>
    <t>HHK 3A</t>
  </si>
  <si>
    <t>Junttan</t>
  </si>
  <si>
    <t>40-100</t>
  </si>
  <si>
    <t>HHK 3S</t>
  </si>
  <si>
    <t>SHK 3</t>
  </si>
  <si>
    <t>60-140</t>
  </si>
  <si>
    <t>HHK 4A</t>
  </si>
  <si>
    <t>HHK 5S</t>
  </si>
  <si>
    <t>HHK 5A</t>
  </si>
  <si>
    <t>SHK 5</t>
  </si>
  <si>
    <t>SHK 100-5/6</t>
  </si>
  <si>
    <t>SHK 3/ 4</t>
  </si>
  <si>
    <t xml:space="preserve">SHK 5/6 </t>
  </si>
  <si>
    <t>52-120</t>
  </si>
  <si>
    <t>HHK 7A</t>
  </si>
  <si>
    <t>HHK 9S</t>
  </si>
  <si>
    <t>30-100</t>
  </si>
  <si>
    <t>SHK 7</t>
  </si>
  <si>
    <t>SHK 7/8</t>
  </si>
  <si>
    <t>HHK 10S</t>
  </si>
  <si>
    <t>HHK 7S (938)</t>
  </si>
  <si>
    <t>HHK 9A</t>
  </si>
  <si>
    <t>SHK 9</t>
  </si>
  <si>
    <t>HHx 160</t>
  </si>
  <si>
    <t>60-120</t>
  </si>
  <si>
    <t>HHx 190</t>
  </si>
  <si>
    <t>50-120</t>
  </si>
  <si>
    <t>HHK 12A</t>
  </si>
  <si>
    <t>HHK 12S</t>
  </si>
  <si>
    <t>HHx 210</t>
  </si>
  <si>
    <t>45/60-120</t>
  </si>
  <si>
    <t>HHK 14A</t>
  </si>
  <si>
    <t>HHK 14S</t>
  </si>
  <si>
    <t>HHx 250</t>
  </si>
  <si>
    <t>HHK 16A</t>
  </si>
  <si>
    <t>HHK 16S</t>
  </si>
  <si>
    <t>HHK 16/18S</t>
  </si>
  <si>
    <t>HHx 300</t>
  </si>
  <si>
    <t>HHK 16/20S</t>
  </si>
  <si>
    <t>HHK 25S</t>
  </si>
  <si>
    <t>HHK 25/28S</t>
  </si>
  <si>
    <t>H6.3</t>
  </si>
  <si>
    <t>LIEBHERR</t>
  </si>
  <si>
    <t>50-150</t>
  </si>
  <si>
    <t>H6.4</t>
  </si>
  <si>
    <t>H6.5</t>
  </si>
  <si>
    <t>H6.6</t>
  </si>
  <si>
    <t>H15.10</t>
  </si>
  <si>
    <t>30-80</t>
  </si>
  <si>
    <t>H15.12</t>
  </si>
  <si>
    <t>H15.15</t>
  </si>
  <si>
    <t>3NL</t>
  </si>
  <si>
    <t>4NL</t>
  </si>
  <si>
    <t>5NL</t>
  </si>
  <si>
    <t>6NL</t>
  </si>
  <si>
    <t>7NL</t>
  </si>
  <si>
    <t>9NL</t>
  </si>
  <si>
    <t>10NL</t>
  </si>
  <si>
    <t>12NL</t>
  </si>
  <si>
    <t>14NL</t>
  </si>
  <si>
    <t>16NL</t>
  </si>
  <si>
    <t>18NL</t>
  </si>
  <si>
    <r>
      <t xml:space="preserve">Diesel Hammers </t>
    </r>
    <r>
      <rPr>
        <sz val="14"/>
        <rFont val="Arial"/>
        <family val="2"/>
      </rPr>
      <t>(updated 2020)</t>
    </r>
  </si>
  <si>
    <t>D8-42</t>
  </si>
  <si>
    <t>D12-42</t>
  </si>
  <si>
    <t>D16-52</t>
  </si>
  <si>
    <t>D19-52</t>
  </si>
  <si>
    <t>D25-21</t>
  </si>
  <si>
    <t>D25-52</t>
  </si>
  <si>
    <t>D30-52</t>
  </si>
  <si>
    <t>D36-52</t>
  </si>
  <si>
    <t>D36-26</t>
  </si>
  <si>
    <t>D46-52</t>
  </si>
  <si>
    <t>D50-52</t>
  </si>
  <si>
    <t>D62-52</t>
  </si>
  <si>
    <t>D70-52</t>
  </si>
  <si>
    <t>D100-52</t>
  </si>
  <si>
    <t>D128-42</t>
  </si>
  <si>
    <t>D138-42</t>
  </si>
  <si>
    <t>D160-42</t>
  </si>
  <si>
    <t>D180-42</t>
  </si>
  <si>
    <t>D225-42</t>
  </si>
  <si>
    <t>D260-42</t>
  </si>
  <si>
    <t>D300-42</t>
  </si>
  <si>
    <t>D6-32</t>
  </si>
  <si>
    <t>D8-22</t>
  </si>
  <si>
    <t>D19-42</t>
  </si>
  <si>
    <t>D25-232</t>
  </si>
  <si>
    <t>D30-32</t>
  </si>
  <si>
    <t>D36-32</t>
  </si>
  <si>
    <t>D46-32</t>
  </si>
  <si>
    <t>D62-22</t>
  </si>
  <si>
    <t>D80-23</t>
  </si>
  <si>
    <t>D100-13</t>
  </si>
  <si>
    <t>D125-32</t>
  </si>
  <si>
    <t>D138-32</t>
  </si>
  <si>
    <t>D160-32</t>
  </si>
  <si>
    <t>D180-32</t>
  </si>
  <si>
    <t>D225-22</t>
  </si>
  <si>
    <t>D250-22</t>
  </si>
  <si>
    <t>D280-22</t>
  </si>
  <si>
    <t>D400-12</t>
  </si>
  <si>
    <t>D600-22</t>
  </si>
  <si>
    <t>D800-12</t>
  </si>
  <si>
    <t>B-9</t>
  </si>
  <si>
    <t>B-21</t>
  </si>
  <si>
    <t>B-32</t>
  </si>
  <si>
    <t>B-5505</t>
  </si>
  <si>
    <t>B-64</t>
  </si>
  <si>
    <t>B-6505</t>
  </si>
  <si>
    <t>B-6505HD</t>
  </si>
  <si>
    <t>D12-52</t>
  </si>
  <si>
    <t>D16-32</t>
  </si>
  <si>
    <t>D25-32</t>
  </si>
  <si>
    <t>D70-32</t>
  </si>
  <si>
    <t>D150-42</t>
  </si>
  <si>
    <t>D200-42</t>
  </si>
  <si>
    <t>D260-32</t>
  </si>
  <si>
    <t>D300-32</t>
  </si>
  <si>
    <t>D320-32</t>
  </si>
  <si>
    <t>D400-32</t>
  </si>
  <si>
    <t>Delmag</t>
  </si>
  <si>
    <t>9724-19845</t>
  </si>
  <si>
    <t>14884-29768</t>
  </si>
  <si>
    <t>19845-39690</t>
  </si>
  <si>
    <t>23566-47132</t>
  </si>
  <si>
    <t>31008-62016</t>
  </si>
  <si>
    <t>37209-74419</t>
  </si>
  <si>
    <t>43758-89303</t>
  </si>
  <si>
    <t>44651-89303</t>
  </si>
  <si>
    <t>55913-114109</t>
  </si>
  <si>
    <t>60775-124031</t>
  </si>
  <si>
    <t>76899-164052</t>
  </si>
  <si>
    <t>86822-173644</t>
  </si>
  <si>
    <t>127008-198450</t>
  </si>
  <si>
    <t>158760-248063</t>
  </si>
  <si>
    <t>203213-317520</t>
  </si>
  <si>
    <t>219089-342326</t>
  </si>
  <si>
    <t>242109-396900</t>
  </si>
  <si>
    <t>272373-446513</t>
  </si>
  <si>
    <t>340465-558141</t>
  </si>
  <si>
    <t>393427-644963</t>
  </si>
  <si>
    <t>453955-744188</t>
  </si>
  <si>
    <t>7090-12570</t>
  </si>
  <si>
    <t>9480-18760</t>
  </si>
  <si>
    <t>15000-29840</t>
  </si>
  <si>
    <t>21510-42480</t>
  </si>
  <si>
    <t>29510-58300</t>
  </si>
  <si>
    <t>35400-69925</t>
  </si>
  <si>
    <t>42500-83950</t>
  </si>
  <si>
    <t>54320-107280</t>
  </si>
  <si>
    <t>79200-161640</t>
  </si>
  <si>
    <t>126180-197150</t>
  </si>
  <si>
    <t>157685-246390</t>
  </si>
  <si>
    <t>197135-308025</t>
  </si>
  <si>
    <t>217600-340000</t>
  </si>
  <si>
    <t>241470-3942500</t>
  </si>
  <si>
    <t>271640-443500</t>
  </si>
  <si>
    <t>292811-331903</t>
  </si>
  <si>
    <t>331903-631351</t>
  </si>
  <si>
    <t>357718-688145</t>
  </si>
  <si>
    <t>634303-980957</t>
  </si>
  <si>
    <t>958831-1475124</t>
  </si>
  <si>
    <t>1272295-1965603</t>
  </si>
  <si>
    <t>13650-21000</t>
  </si>
  <si>
    <t>32010-53200</t>
  </si>
  <si>
    <t>50040-81080</t>
  </si>
  <si>
    <t>66000-105900</t>
  </si>
  <si>
    <t>105000-162260</t>
  </si>
  <si>
    <t>130000-202900</t>
  </si>
  <si>
    <t>152150-220500</t>
  </si>
  <si>
    <t>6640-14010</t>
  </si>
  <si>
    <t>9590-19910</t>
  </si>
  <si>
    <t>14750-33930</t>
  </si>
  <si>
    <t>18440-39830</t>
  </si>
  <si>
    <t>21390-48680</t>
  </si>
  <si>
    <t>29500-66380</t>
  </si>
  <si>
    <t>35400-75970</t>
  </si>
  <si>
    <t>41300-90720</t>
  </si>
  <si>
    <t>52370-122440</t>
  </si>
  <si>
    <t>78920-165210</t>
  </si>
  <si>
    <t>89250-182180</t>
  </si>
  <si>
    <t>126120-212420</t>
  </si>
  <si>
    <t>157840-265520</t>
  </si>
  <si>
    <t>196930-308300</t>
  </si>
  <si>
    <t>217580-340020</t>
  </si>
  <si>
    <t>241180-394600</t>
  </si>
  <si>
    <t>242660-377630</t>
  </si>
  <si>
    <t>271420-444010</t>
  </si>
  <si>
    <t>321580-503020</t>
  </si>
  <si>
    <t>410080-637990</t>
  </si>
  <si>
    <t>472780-739040</t>
  </si>
  <si>
    <t>504490-785500</t>
  </si>
  <si>
    <t>630620-984650</t>
  </si>
  <si>
    <t>Single</t>
  </si>
  <si>
    <t>34-52</t>
  </si>
  <si>
    <t>34-53</t>
  </si>
  <si>
    <t>39-52</t>
  </si>
  <si>
    <t>37-52</t>
  </si>
  <si>
    <t>37-50</t>
  </si>
  <si>
    <t>36-45</t>
  </si>
  <si>
    <t>36-46</t>
  </si>
  <si>
    <t>36-50</t>
  </si>
  <si>
    <t>37-54</t>
  </si>
  <si>
    <t>35-56</t>
  </si>
  <si>
    <t>35-55</t>
  </si>
  <si>
    <t>35-54</t>
  </si>
  <si>
    <t>35-53</t>
  </si>
  <si>
    <t>38-56</t>
  </si>
  <si>
    <t>38-52</t>
  </si>
  <si>
    <t>36-52</t>
  </si>
  <si>
    <t>35-52</t>
  </si>
  <si>
    <t>36-53</t>
  </si>
  <si>
    <t>35-50</t>
  </si>
  <si>
    <t>35-45</t>
  </si>
  <si>
    <t>63.6-114</t>
  </si>
  <si>
    <t>63.6-126</t>
  </si>
  <si>
    <t>68.4-141.6</t>
  </si>
  <si>
    <t>85.2-133.2</t>
  </si>
  <si>
    <t>81.6-133.2</t>
  </si>
  <si>
    <t>60.7-138.2</t>
  </si>
  <si>
    <t>86.4-134.4</t>
  </si>
  <si>
    <t>ins-lb</t>
  </si>
  <si>
    <t>ins</t>
  </si>
  <si>
    <t>Country</t>
  </si>
  <si>
    <t>Engine</t>
  </si>
  <si>
    <t>(HP)</t>
  </si>
  <si>
    <t>Max. Press-in Force</t>
  </si>
  <si>
    <t>(Short Tons-force)</t>
  </si>
  <si>
    <t>Max. Extraction Force</t>
  </si>
  <si>
    <t>Max. Chuck Rotation Torque</t>
  </si>
  <si>
    <t>(Short Tons-force * ft)</t>
  </si>
  <si>
    <t>Machine Total Wt.</t>
  </si>
  <si>
    <t>Max Machine Height</t>
  </si>
  <si>
    <t>(in)</t>
  </si>
  <si>
    <t>(lbs)</t>
  </si>
  <si>
    <t>Max Machine Width</t>
  </si>
  <si>
    <t>Max Machine Length</t>
  </si>
  <si>
    <t>Min Machine Length</t>
  </si>
  <si>
    <t>Remarks</t>
  </si>
  <si>
    <t>Giken</t>
  </si>
  <si>
    <t>Japan</t>
  </si>
  <si>
    <t>F401-1400</t>
  </si>
  <si>
    <t>F401-G1200</t>
  </si>
  <si>
    <t>GV-ECO 1400S</t>
  </si>
  <si>
    <t>SCZ-675WMG</t>
  </si>
  <si>
    <t>SCZ-675SMG</t>
  </si>
  <si>
    <t>UP 150 (SW150)</t>
  </si>
  <si>
    <t>Max Press-in Stroke (in)</t>
  </si>
  <si>
    <t>Water Jetting &amp; Auger Attachments</t>
  </si>
  <si>
    <t>Auger Attachment</t>
  </si>
  <si>
    <t>Water Jetting Attachment</t>
  </si>
  <si>
    <t>Applicable Pile Piles: φ32", φ40", and φ48"</t>
  </si>
  <si>
    <r>
      <t xml:space="preserve">Press-In Machines </t>
    </r>
    <r>
      <rPr>
        <sz val="14"/>
        <rFont val="Arial"/>
        <family val="2"/>
      </rPr>
      <t>(updated 2020)</t>
    </r>
  </si>
  <si>
    <t>H10.75</t>
  </si>
  <si>
    <t>H10.100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</si>
</sst>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6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FFFF99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0" borderId="0" xfId="0" applyFont="1"/>
    <xf numFmtId="0" fontId="1" fillId="4" borderId="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left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164" fontId="3" fillId="5" borderId="7" xfId="0" applyNumberFormat="1" applyFont="1" applyFill="1" applyBorder="1" applyAlignment="1">
      <alignment horizontal="center"/>
    </xf>
    <xf numFmtId="1" fontId="4" fillId="5" borderId="8" xfId="0" applyNumberFormat="1" applyFont="1" applyFill="1" applyBorder="1" applyAlignment="1">
      <alignment horizontal="left"/>
    </xf>
    <xf numFmtId="1" fontId="4" fillId="5" borderId="8" xfId="0" applyNumberFormat="1" applyFont="1" applyFill="1" applyBorder="1" applyAlignment="1">
      <alignment horizontal="center"/>
    </xf>
    <xf numFmtId="2" fontId="4" fillId="5" borderId="8" xfId="0" applyNumberFormat="1" applyFont="1" applyFill="1" applyBorder="1" applyAlignment="1">
      <alignment horizontal="center"/>
    </xf>
    <xf numFmtId="1" fontId="4" fillId="5" borderId="9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left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0" fillId="3" borderId="2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3" fontId="4" fillId="3" borderId="8" xfId="0" applyNumberFormat="1" applyFont="1" applyFill="1" applyBorder="1" applyAlignment="1">
      <alignment horizontal="center"/>
    </xf>
    <xf numFmtId="3" fontId="4" fillId="3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I82"/>
  <sheetViews>
    <sheetView topLeftCell="A62" workbookViewId="0">
      <selection activeCell="B3" sqref="B3"/>
    </sheetView>
  </sheetViews>
  <sheetFormatPr defaultRowHeight="15" x14ac:dyDescent="0.25"/>
  <cols>
    <col min="2" max="2" width="15.7109375" customWidth="1"/>
    <col min="3" max="3" width="18.7109375" customWidth="1"/>
    <col min="4" max="4" width="15.42578125" customWidth="1"/>
    <col min="6" max="6" width="12.7109375" customWidth="1"/>
    <col min="7" max="7" width="11.28515625" customWidth="1"/>
    <col min="8" max="8" width="10.28515625" customWidth="1"/>
    <col min="9" max="9" width="11.5703125" customWidth="1"/>
  </cols>
  <sheetData>
    <row r="3" spans="2:9" ht="18.75" thickBot="1" x14ac:dyDescent="0.3">
      <c r="B3" s="1" t="s">
        <v>306</v>
      </c>
    </row>
    <row r="4" spans="2:9" ht="36" x14ac:dyDescent="0.25">
      <c r="B4" s="52" t="s">
        <v>1</v>
      </c>
      <c r="C4" s="54" t="s">
        <v>2</v>
      </c>
      <c r="D4" s="2" t="s">
        <v>134</v>
      </c>
      <c r="E4" s="56" t="s">
        <v>135</v>
      </c>
      <c r="F4" s="56" t="s">
        <v>136</v>
      </c>
      <c r="G4" s="2" t="s">
        <v>137</v>
      </c>
      <c r="H4" s="2" t="s">
        <v>138</v>
      </c>
      <c r="I4" s="2" t="s">
        <v>139</v>
      </c>
    </row>
    <row r="5" spans="2:9" ht="18.75" thickBot="1" x14ac:dyDescent="0.3">
      <c r="B5" s="53"/>
      <c r="C5" s="55"/>
      <c r="D5" s="3" t="s">
        <v>140</v>
      </c>
      <c r="E5" s="57"/>
      <c r="F5" s="57"/>
      <c r="G5" s="3" t="s">
        <v>141</v>
      </c>
      <c r="H5" s="3" t="s">
        <v>141</v>
      </c>
      <c r="I5" s="3" t="s">
        <v>467</v>
      </c>
    </row>
    <row r="6" spans="2:9" x14ac:dyDescent="0.25">
      <c r="B6" s="36" t="s">
        <v>307</v>
      </c>
      <c r="C6" s="37" t="s">
        <v>16</v>
      </c>
      <c r="D6" s="4" t="s">
        <v>366</v>
      </c>
      <c r="E6" s="4" t="s">
        <v>438</v>
      </c>
      <c r="F6" s="4" t="s">
        <v>439</v>
      </c>
      <c r="G6" s="4">
        <v>1760</v>
      </c>
      <c r="H6" s="4">
        <v>4540</v>
      </c>
      <c r="I6" s="38">
        <v>150</v>
      </c>
    </row>
    <row r="7" spans="2:9" x14ac:dyDescent="0.25">
      <c r="B7" s="39" t="s">
        <v>308</v>
      </c>
      <c r="C7" s="40" t="s">
        <v>16</v>
      </c>
      <c r="D7" s="7" t="s">
        <v>367</v>
      </c>
      <c r="E7" s="7" t="s">
        <v>438</v>
      </c>
      <c r="F7" s="7" t="s">
        <v>440</v>
      </c>
      <c r="G7" s="7">
        <v>2646</v>
      </c>
      <c r="H7" s="7">
        <v>6.89</v>
      </c>
      <c r="I7" s="41">
        <v>150</v>
      </c>
    </row>
    <row r="8" spans="2:9" x14ac:dyDescent="0.25">
      <c r="B8" s="39" t="s">
        <v>309</v>
      </c>
      <c r="C8" s="40" t="s">
        <v>16</v>
      </c>
      <c r="D8" s="7" t="s">
        <v>368</v>
      </c>
      <c r="E8" s="7" t="s">
        <v>438</v>
      </c>
      <c r="F8" s="7" t="s">
        <v>439</v>
      </c>
      <c r="G8" s="7">
        <v>3528</v>
      </c>
      <c r="H8" s="7">
        <v>8000</v>
      </c>
      <c r="I8" s="41">
        <v>150</v>
      </c>
    </row>
    <row r="9" spans="2:9" x14ac:dyDescent="0.25">
      <c r="B9" s="39" t="s">
        <v>310</v>
      </c>
      <c r="C9" s="40" t="s">
        <v>16</v>
      </c>
      <c r="D9" s="7" t="s">
        <v>369</v>
      </c>
      <c r="E9" s="7" t="s">
        <v>438</v>
      </c>
      <c r="F9" s="7" t="s">
        <v>439</v>
      </c>
      <c r="G9" s="7">
        <v>4189</v>
      </c>
      <c r="H9" s="7">
        <v>8400</v>
      </c>
      <c r="I9" s="41">
        <v>150</v>
      </c>
    </row>
    <row r="10" spans="2:9" x14ac:dyDescent="0.25">
      <c r="B10" s="39" t="s">
        <v>311</v>
      </c>
      <c r="C10" s="40" t="s">
        <v>16</v>
      </c>
      <c r="D10" s="7" t="s">
        <v>370</v>
      </c>
      <c r="E10" s="7" t="s">
        <v>438</v>
      </c>
      <c r="F10" s="7" t="s">
        <v>440</v>
      </c>
      <c r="G10" s="7">
        <v>5512</v>
      </c>
      <c r="H10" s="7">
        <v>9723</v>
      </c>
      <c r="I10" s="41">
        <v>150</v>
      </c>
    </row>
    <row r="11" spans="2:9" x14ac:dyDescent="0.25">
      <c r="B11" s="39" t="s">
        <v>312</v>
      </c>
      <c r="C11" s="40" t="s">
        <v>16</v>
      </c>
      <c r="D11" s="7" t="s">
        <v>370</v>
      </c>
      <c r="E11" s="7" t="s">
        <v>438</v>
      </c>
      <c r="F11" s="7" t="s">
        <v>440</v>
      </c>
      <c r="G11" s="7">
        <v>5512</v>
      </c>
      <c r="H11" s="7">
        <v>12569</v>
      </c>
      <c r="I11" s="41">
        <v>150</v>
      </c>
    </row>
    <row r="12" spans="2:9" x14ac:dyDescent="0.25">
      <c r="B12" s="39" t="s">
        <v>313</v>
      </c>
      <c r="C12" s="40" t="s">
        <v>16</v>
      </c>
      <c r="D12" s="7" t="s">
        <v>371</v>
      </c>
      <c r="E12" s="7" t="s">
        <v>438</v>
      </c>
      <c r="F12" s="7" t="s">
        <v>440</v>
      </c>
      <c r="G12" s="7">
        <v>6615</v>
      </c>
      <c r="H12" s="7">
        <v>13571</v>
      </c>
      <c r="I12" s="41">
        <v>150</v>
      </c>
    </row>
    <row r="13" spans="2:9" x14ac:dyDescent="0.25">
      <c r="B13" s="39" t="s">
        <v>314</v>
      </c>
      <c r="C13" s="40" t="s">
        <v>16</v>
      </c>
      <c r="D13" s="7" t="s">
        <v>372</v>
      </c>
      <c r="E13" s="7" t="s">
        <v>438</v>
      </c>
      <c r="F13" s="7" t="s">
        <v>440</v>
      </c>
      <c r="G13" s="7">
        <v>7938</v>
      </c>
      <c r="H13" s="7">
        <v>22795</v>
      </c>
      <c r="I13" s="41">
        <v>150</v>
      </c>
    </row>
    <row r="14" spans="2:9" x14ac:dyDescent="0.25">
      <c r="B14" s="39" t="s">
        <v>315</v>
      </c>
      <c r="C14" s="40" t="s">
        <v>16</v>
      </c>
      <c r="D14" s="7" t="s">
        <v>373</v>
      </c>
      <c r="E14" s="7" t="s">
        <v>438</v>
      </c>
      <c r="F14" s="7" t="s">
        <v>440</v>
      </c>
      <c r="G14" s="7">
        <v>7938</v>
      </c>
      <c r="H14" s="7">
        <v>17150</v>
      </c>
      <c r="I14" s="41">
        <v>150</v>
      </c>
    </row>
    <row r="15" spans="2:9" x14ac:dyDescent="0.25">
      <c r="B15" s="39" t="s">
        <v>316</v>
      </c>
      <c r="C15" s="40" t="s">
        <v>16</v>
      </c>
      <c r="D15" s="7" t="s">
        <v>374</v>
      </c>
      <c r="E15" s="7" t="s">
        <v>438</v>
      </c>
      <c r="F15" s="7" t="s">
        <v>440</v>
      </c>
      <c r="G15" s="7">
        <v>10143</v>
      </c>
      <c r="H15" s="7">
        <v>25000</v>
      </c>
      <c r="I15" s="41">
        <v>150</v>
      </c>
    </row>
    <row r="16" spans="2:9" x14ac:dyDescent="0.25">
      <c r="B16" s="39" t="s">
        <v>317</v>
      </c>
      <c r="C16" s="40" t="s">
        <v>16</v>
      </c>
      <c r="D16" s="7" t="s">
        <v>375</v>
      </c>
      <c r="E16" s="7" t="s">
        <v>438</v>
      </c>
      <c r="F16" s="7" t="s">
        <v>440</v>
      </c>
      <c r="G16" s="7">
        <v>11025</v>
      </c>
      <c r="H16" s="7">
        <v>25882</v>
      </c>
      <c r="I16" s="41">
        <v>150</v>
      </c>
    </row>
    <row r="17" spans="2:9" x14ac:dyDescent="0.25">
      <c r="B17" s="39" t="s">
        <v>318</v>
      </c>
      <c r="C17" s="40" t="s">
        <v>16</v>
      </c>
      <c r="D17" s="7" t="s">
        <v>376</v>
      </c>
      <c r="E17" s="7" t="s">
        <v>438</v>
      </c>
      <c r="F17" s="7" t="s">
        <v>440</v>
      </c>
      <c r="G17" s="7">
        <v>13671</v>
      </c>
      <c r="H17" s="7">
        <v>29100</v>
      </c>
      <c r="I17" s="41">
        <v>150</v>
      </c>
    </row>
    <row r="18" spans="2:9" x14ac:dyDescent="0.25">
      <c r="B18" s="39" t="s">
        <v>319</v>
      </c>
      <c r="C18" s="40" t="s">
        <v>16</v>
      </c>
      <c r="D18" s="7" t="s">
        <v>377</v>
      </c>
      <c r="E18" s="7" t="s">
        <v>438</v>
      </c>
      <c r="F18" s="7" t="s">
        <v>440</v>
      </c>
      <c r="G18" s="7">
        <v>15435</v>
      </c>
      <c r="H18" s="7">
        <v>30964</v>
      </c>
      <c r="I18" s="41">
        <v>150</v>
      </c>
    </row>
    <row r="19" spans="2:9" x14ac:dyDescent="0.25">
      <c r="B19" s="39" t="s">
        <v>318</v>
      </c>
      <c r="C19" s="40" t="s">
        <v>16</v>
      </c>
      <c r="D19" s="7" t="s">
        <v>378</v>
      </c>
      <c r="E19" s="7" t="s">
        <v>438</v>
      </c>
      <c r="F19" s="7" t="s">
        <v>440</v>
      </c>
      <c r="G19" s="7">
        <v>17640</v>
      </c>
      <c r="H19" s="7">
        <v>38434</v>
      </c>
      <c r="I19" s="41">
        <v>150</v>
      </c>
    </row>
    <row r="20" spans="2:9" x14ac:dyDescent="0.25">
      <c r="B20" s="39" t="s">
        <v>320</v>
      </c>
      <c r="C20" s="40" t="s">
        <v>16</v>
      </c>
      <c r="D20" s="7" t="s">
        <v>379</v>
      </c>
      <c r="E20" s="7" t="s">
        <v>438</v>
      </c>
      <c r="F20" s="7" t="s">
        <v>440</v>
      </c>
      <c r="G20" s="7">
        <v>22050</v>
      </c>
      <c r="H20" s="7">
        <v>47000</v>
      </c>
      <c r="I20" s="41">
        <v>150</v>
      </c>
    </row>
    <row r="21" spans="2:9" x14ac:dyDescent="0.25">
      <c r="B21" s="39" t="s">
        <v>321</v>
      </c>
      <c r="C21" s="40" t="s">
        <v>16</v>
      </c>
      <c r="D21" s="7" t="s">
        <v>380</v>
      </c>
      <c r="E21" s="7" t="s">
        <v>438</v>
      </c>
      <c r="F21" s="7" t="s">
        <v>440</v>
      </c>
      <c r="G21" s="7">
        <v>28244</v>
      </c>
      <c r="H21" s="7">
        <v>68000</v>
      </c>
      <c r="I21" s="41">
        <v>150</v>
      </c>
    </row>
    <row r="22" spans="2:9" x14ac:dyDescent="0.25">
      <c r="B22" s="39" t="s">
        <v>322</v>
      </c>
      <c r="C22" s="40" t="s">
        <v>16</v>
      </c>
      <c r="D22" s="7" t="s">
        <v>381</v>
      </c>
      <c r="E22" s="7" t="s">
        <v>438</v>
      </c>
      <c r="F22" s="7" t="s">
        <v>440</v>
      </c>
      <c r="G22" s="7">
        <v>30429</v>
      </c>
      <c r="H22" s="7">
        <v>70295</v>
      </c>
      <c r="I22" s="41">
        <v>150</v>
      </c>
    </row>
    <row r="23" spans="2:9" x14ac:dyDescent="0.25">
      <c r="B23" s="39" t="s">
        <v>323</v>
      </c>
      <c r="C23" s="40" t="s">
        <v>16</v>
      </c>
      <c r="D23" s="7" t="s">
        <v>382</v>
      </c>
      <c r="E23" s="7" t="s">
        <v>438</v>
      </c>
      <c r="F23" s="7" t="s">
        <v>440</v>
      </c>
      <c r="G23" s="7">
        <v>35280</v>
      </c>
      <c r="H23" s="7">
        <v>85000</v>
      </c>
      <c r="I23" s="41">
        <v>150</v>
      </c>
    </row>
    <row r="24" spans="2:9" x14ac:dyDescent="0.25">
      <c r="B24" s="39" t="s">
        <v>324</v>
      </c>
      <c r="C24" s="40" t="s">
        <v>16</v>
      </c>
      <c r="D24" s="7" t="s">
        <v>383</v>
      </c>
      <c r="E24" s="7" t="s">
        <v>438</v>
      </c>
      <c r="F24" s="7" t="s">
        <v>440</v>
      </c>
      <c r="G24" s="7">
        <v>39690</v>
      </c>
      <c r="H24" s="7">
        <v>92000</v>
      </c>
      <c r="I24" s="41">
        <v>150</v>
      </c>
    </row>
    <row r="25" spans="2:9" x14ac:dyDescent="0.25">
      <c r="B25" s="39" t="s">
        <v>325</v>
      </c>
      <c r="C25" s="40" t="s">
        <v>16</v>
      </c>
      <c r="D25" s="7" t="s">
        <v>384</v>
      </c>
      <c r="E25" s="7" t="s">
        <v>438</v>
      </c>
      <c r="F25" s="7" t="s">
        <v>440</v>
      </c>
      <c r="G25" s="7">
        <v>49612</v>
      </c>
      <c r="H25" s="7">
        <v>112280</v>
      </c>
      <c r="I25" s="41">
        <v>150</v>
      </c>
    </row>
    <row r="26" spans="2:9" x14ac:dyDescent="0.25">
      <c r="B26" s="39" t="s">
        <v>326</v>
      </c>
      <c r="C26" s="40" t="s">
        <v>16</v>
      </c>
      <c r="D26" s="7" t="s">
        <v>385</v>
      </c>
      <c r="E26" s="7" t="s">
        <v>438</v>
      </c>
      <c r="F26" s="7" t="s">
        <v>19</v>
      </c>
      <c r="G26" s="7">
        <v>57330</v>
      </c>
      <c r="H26" s="7">
        <v>118830</v>
      </c>
      <c r="I26" s="41" t="s">
        <v>19</v>
      </c>
    </row>
    <row r="27" spans="2:9" x14ac:dyDescent="0.25">
      <c r="B27" s="39" t="s">
        <v>327</v>
      </c>
      <c r="C27" s="40" t="s">
        <v>16</v>
      </c>
      <c r="D27" s="7" t="s">
        <v>386</v>
      </c>
      <c r="E27" s="7" t="s">
        <v>438</v>
      </c>
      <c r="F27" s="7" t="s">
        <v>19</v>
      </c>
      <c r="G27" s="7">
        <v>66150</v>
      </c>
      <c r="H27" s="7">
        <v>139663</v>
      </c>
      <c r="I27" s="41" t="s">
        <v>19</v>
      </c>
    </row>
    <row r="28" spans="2:9" x14ac:dyDescent="0.25">
      <c r="B28" s="39" t="s">
        <v>328</v>
      </c>
      <c r="C28" s="40" t="s">
        <v>44</v>
      </c>
      <c r="D28" s="7" t="s">
        <v>387</v>
      </c>
      <c r="E28" s="7" t="s">
        <v>438</v>
      </c>
      <c r="F28" s="7" t="s">
        <v>441</v>
      </c>
      <c r="G28" s="7">
        <v>1323</v>
      </c>
      <c r="H28" s="7">
        <v>3572</v>
      </c>
      <c r="I28" s="41" t="s">
        <v>459</v>
      </c>
    </row>
    <row r="29" spans="2:9" x14ac:dyDescent="0.25">
      <c r="B29" s="39" t="s">
        <v>329</v>
      </c>
      <c r="C29" s="40" t="s">
        <v>44</v>
      </c>
      <c r="D29" s="7" t="s">
        <v>388</v>
      </c>
      <c r="E29" s="7" t="s">
        <v>438</v>
      </c>
      <c r="F29" s="7" t="s">
        <v>442</v>
      </c>
      <c r="G29" s="7">
        <v>1770</v>
      </c>
      <c r="H29" s="7">
        <v>4000</v>
      </c>
      <c r="I29" s="41" t="s">
        <v>460</v>
      </c>
    </row>
    <row r="30" spans="2:9" x14ac:dyDescent="0.25">
      <c r="B30" s="39" t="s">
        <v>308</v>
      </c>
      <c r="C30" s="40" t="s">
        <v>44</v>
      </c>
      <c r="D30" s="7" t="s">
        <v>389</v>
      </c>
      <c r="E30" s="7" t="s">
        <v>438</v>
      </c>
      <c r="F30" s="7" t="s">
        <v>442</v>
      </c>
      <c r="G30" s="7">
        <v>2820</v>
      </c>
      <c r="H30" s="7">
        <v>5730</v>
      </c>
      <c r="I30" s="41" t="s">
        <v>460</v>
      </c>
    </row>
    <row r="31" spans="2:9" x14ac:dyDescent="0.25">
      <c r="B31" s="39" t="s">
        <v>330</v>
      </c>
      <c r="C31" s="40" t="s">
        <v>44</v>
      </c>
      <c r="D31" s="7" t="s">
        <v>390</v>
      </c>
      <c r="E31" s="7" t="s">
        <v>438</v>
      </c>
      <c r="F31" s="7" t="s">
        <v>442</v>
      </c>
      <c r="G31" s="7">
        <v>4015</v>
      </c>
      <c r="H31" s="7">
        <v>8365</v>
      </c>
      <c r="I31" s="41" t="s">
        <v>460</v>
      </c>
    </row>
    <row r="32" spans="2:9" x14ac:dyDescent="0.25">
      <c r="B32" s="39" t="s">
        <v>331</v>
      </c>
      <c r="C32" s="40" t="s">
        <v>44</v>
      </c>
      <c r="D32" s="7" t="s">
        <v>391</v>
      </c>
      <c r="E32" s="7" t="s">
        <v>438</v>
      </c>
      <c r="F32" s="7" t="s">
        <v>442</v>
      </c>
      <c r="G32" s="7">
        <v>5515</v>
      </c>
      <c r="H32" s="7">
        <v>12370</v>
      </c>
      <c r="I32" s="41" t="s">
        <v>461</v>
      </c>
    </row>
    <row r="33" spans="2:9" x14ac:dyDescent="0.25">
      <c r="B33" s="39" t="s">
        <v>332</v>
      </c>
      <c r="C33" s="40" t="s">
        <v>44</v>
      </c>
      <c r="D33" s="7" t="s">
        <v>392</v>
      </c>
      <c r="E33" s="7" t="s">
        <v>438</v>
      </c>
      <c r="F33" s="7" t="s">
        <v>442</v>
      </c>
      <c r="G33" s="7">
        <v>6615</v>
      </c>
      <c r="H33" s="7">
        <v>13472</v>
      </c>
      <c r="I33" s="41" t="s">
        <v>460</v>
      </c>
    </row>
    <row r="34" spans="2:9" x14ac:dyDescent="0.25">
      <c r="B34" s="39" t="s">
        <v>333</v>
      </c>
      <c r="C34" s="40" t="s">
        <v>44</v>
      </c>
      <c r="D34" s="7" t="s">
        <v>393</v>
      </c>
      <c r="E34" s="7" t="s">
        <v>438</v>
      </c>
      <c r="F34" s="7" t="s">
        <v>442</v>
      </c>
      <c r="G34" s="7">
        <v>7940</v>
      </c>
      <c r="H34" s="7">
        <v>17375</v>
      </c>
      <c r="I34" s="41" t="s">
        <v>460</v>
      </c>
    </row>
    <row r="35" spans="2:9" x14ac:dyDescent="0.25">
      <c r="B35" s="39" t="s">
        <v>334</v>
      </c>
      <c r="C35" s="40" t="s">
        <v>44</v>
      </c>
      <c r="D35" s="7" t="s">
        <v>394</v>
      </c>
      <c r="E35" s="7" t="s">
        <v>438</v>
      </c>
      <c r="F35" s="7" t="s">
        <v>442</v>
      </c>
      <c r="G35" s="7">
        <v>10145</v>
      </c>
      <c r="H35" s="7">
        <v>19580</v>
      </c>
      <c r="I35" s="41" t="s">
        <v>460</v>
      </c>
    </row>
    <row r="36" spans="2:9" x14ac:dyDescent="0.25">
      <c r="B36" s="39" t="s">
        <v>335</v>
      </c>
      <c r="C36" s="40" t="s">
        <v>44</v>
      </c>
      <c r="D36" s="7" t="s">
        <v>395</v>
      </c>
      <c r="E36" s="7" t="s">
        <v>438</v>
      </c>
      <c r="F36" s="7" t="s">
        <v>443</v>
      </c>
      <c r="G36" s="7">
        <v>13670</v>
      </c>
      <c r="H36" s="7">
        <v>27077</v>
      </c>
      <c r="I36" s="41" t="s">
        <v>461</v>
      </c>
    </row>
    <row r="37" spans="2:9" x14ac:dyDescent="0.25">
      <c r="B37" s="39" t="s">
        <v>336</v>
      </c>
      <c r="C37" s="40" t="s">
        <v>44</v>
      </c>
      <c r="D37" s="7" t="s">
        <v>396</v>
      </c>
      <c r="E37" s="7" t="s">
        <v>438</v>
      </c>
      <c r="F37" s="7" t="s">
        <v>444</v>
      </c>
      <c r="G37" s="7">
        <v>17640</v>
      </c>
      <c r="H37" s="7">
        <v>37275</v>
      </c>
      <c r="I37" s="41" t="s">
        <v>462</v>
      </c>
    </row>
    <row r="38" spans="2:9" x14ac:dyDescent="0.25">
      <c r="B38" s="39" t="s">
        <v>337</v>
      </c>
      <c r="C38" s="40" t="s">
        <v>44</v>
      </c>
      <c r="D38" s="7" t="s">
        <v>397</v>
      </c>
      <c r="E38" s="7" t="s">
        <v>438</v>
      </c>
      <c r="F38" s="7" t="s">
        <v>444</v>
      </c>
      <c r="G38" s="7">
        <v>22045</v>
      </c>
      <c r="H38" s="7">
        <v>44894</v>
      </c>
      <c r="I38" s="41" t="s">
        <v>462</v>
      </c>
    </row>
    <row r="39" spans="2:9" x14ac:dyDescent="0.25">
      <c r="B39" s="39" t="s">
        <v>338</v>
      </c>
      <c r="C39" s="40" t="s">
        <v>44</v>
      </c>
      <c r="D39" s="7" t="s">
        <v>398</v>
      </c>
      <c r="E39" s="7" t="s">
        <v>438</v>
      </c>
      <c r="F39" s="7" t="s">
        <v>444</v>
      </c>
      <c r="G39" s="7">
        <v>27560</v>
      </c>
      <c r="H39" s="7">
        <v>53616</v>
      </c>
      <c r="I39" s="41" t="s">
        <v>460</v>
      </c>
    </row>
    <row r="40" spans="2:9" x14ac:dyDescent="0.25">
      <c r="B40" s="39" t="s">
        <v>339</v>
      </c>
      <c r="C40" s="40" t="s">
        <v>44</v>
      </c>
      <c r="D40" s="7" t="s">
        <v>399</v>
      </c>
      <c r="E40" s="7" t="s">
        <v>438</v>
      </c>
      <c r="F40" s="7" t="s">
        <v>444</v>
      </c>
      <c r="G40" s="7">
        <v>30420</v>
      </c>
      <c r="H40" s="7">
        <v>57360</v>
      </c>
      <c r="I40" s="41" t="s">
        <v>462</v>
      </c>
    </row>
    <row r="41" spans="2:9" x14ac:dyDescent="0.25">
      <c r="B41" s="39" t="s">
        <v>340</v>
      </c>
      <c r="C41" s="40" t="s">
        <v>44</v>
      </c>
      <c r="D41" s="7" t="s">
        <v>400</v>
      </c>
      <c r="E41" s="7" t="s">
        <v>438</v>
      </c>
      <c r="F41" s="7" t="s">
        <v>444</v>
      </c>
      <c r="G41" s="7">
        <v>35275</v>
      </c>
      <c r="H41" s="7">
        <v>68785</v>
      </c>
      <c r="I41" s="41" t="s">
        <v>463</v>
      </c>
    </row>
    <row r="42" spans="2:9" x14ac:dyDescent="0.25">
      <c r="B42" s="39" t="s">
        <v>341</v>
      </c>
      <c r="C42" s="40" t="s">
        <v>44</v>
      </c>
      <c r="D42" s="7" t="s">
        <v>401</v>
      </c>
      <c r="E42" s="7" t="s">
        <v>438</v>
      </c>
      <c r="F42" s="7" t="s">
        <v>445</v>
      </c>
      <c r="G42" s="7">
        <v>39680</v>
      </c>
      <c r="H42" s="7">
        <v>75700</v>
      </c>
      <c r="I42" s="41" t="s">
        <v>463</v>
      </c>
    </row>
    <row r="43" spans="2:9" x14ac:dyDescent="0.25">
      <c r="B43" s="39" t="s">
        <v>342</v>
      </c>
      <c r="C43" s="40" t="s">
        <v>44</v>
      </c>
      <c r="D43" s="7" t="s">
        <v>402</v>
      </c>
      <c r="E43" s="7" t="s">
        <v>438</v>
      </c>
      <c r="F43" s="7" t="s">
        <v>446</v>
      </c>
      <c r="G43" s="7">
        <v>49612</v>
      </c>
      <c r="H43" s="7">
        <v>100328</v>
      </c>
      <c r="I43" s="41" t="s">
        <v>464</v>
      </c>
    </row>
    <row r="44" spans="2:9" x14ac:dyDescent="0.25">
      <c r="B44" s="39" t="s">
        <v>343</v>
      </c>
      <c r="C44" s="40" t="s">
        <v>44</v>
      </c>
      <c r="D44" s="7" t="s">
        <v>403</v>
      </c>
      <c r="E44" s="7" t="s">
        <v>438</v>
      </c>
      <c r="F44" s="7" t="s">
        <v>446</v>
      </c>
      <c r="G44" s="7">
        <v>55050</v>
      </c>
      <c r="H44" s="7">
        <v>106467</v>
      </c>
      <c r="I44" s="41" t="s">
        <v>464</v>
      </c>
    </row>
    <row r="45" spans="2:9" x14ac:dyDescent="0.25">
      <c r="B45" s="39" t="s">
        <v>344</v>
      </c>
      <c r="C45" s="40" t="s">
        <v>44</v>
      </c>
      <c r="D45" s="7" t="s">
        <v>404</v>
      </c>
      <c r="E45" s="7" t="s">
        <v>438</v>
      </c>
      <c r="F45" s="7" t="s">
        <v>446</v>
      </c>
      <c r="G45" s="7">
        <v>61729</v>
      </c>
      <c r="H45" s="7">
        <v>112435</v>
      </c>
      <c r="I45" s="41" t="s">
        <v>464</v>
      </c>
    </row>
    <row r="46" spans="2:9" x14ac:dyDescent="0.25">
      <c r="B46" s="39" t="s">
        <v>345</v>
      </c>
      <c r="C46" s="40" t="s">
        <v>44</v>
      </c>
      <c r="D46" s="7" t="s">
        <v>405</v>
      </c>
      <c r="E46" s="7" t="s">
        <v>438</v>
      </c>
      <c r="F46" s="7" t="s">
        <v>444</v>
      </c>
      <c r="G46" s="7">
        <v>88185</v>
      </c>
      <c r="H46" s="7">
        <v>187393</v>
      </c>
      <c r="I46" s="41" t="s">
        <v>465</v>
      </c>
    </row>
    <row r="47" spans="2:9" x14ac:dyDescent="0.25">
      <c r="B47" s="39" t="s">
        <v>346</v>
      </c>
      <c r="C47" s="40" t="s">
        <v>44</v>
      </c>
      <c r="D47" s="7" t="s">
        <v>406</v>
      </c>
      <c r="E47" s="7" t="s">
        <v>438</v>
      </c>
      <c r="F47" s="7" t="s">
        <v>444</v>
      </c>
      <c r="G47" s="7">
        <v>132277</v>
      </c>
      <c r="H47" s="7">
        <v>326284</v>
      </c>
      <c r="I47" s="41" t="s">
        <v>465</v>
      </c>
    </row>
    <row r="48" spans="2:9" x14ac:dyDescent="0.25">
      <c r="B48" s="39" t="s">
        <v>347</v>
      </c>
      <c r="C48" s="40" t="s">
        <v>44</v>
      </c>
      <c r="D48" s="7" t="s">
        <v>407</v>
      </c>
      <c r="E48" s="7" t="s">
        <v>438</v>
      </c>
      <c r="F48" s="7" t="s">
        <v>444</v>
      </c>
      <c r="G48" s="7">
        <v>176370</v>
      </c>
      <c r="H48" s="7">
        <v>374786</v>
      </c>
      <c r="I48" s="41" t="s">
        <v>465</v>
      </c>
    </row>
    <row r="49" spans="2:9" x14ac:dyDescent="0.25">
      <c r="B49" s="39" t="s">
        <v>348</v>
      </c>
      <c r="C49" s="40" t="s">
        <v>47</v>
      </c>
      <c r="D49" s="7" t="s">
        <v>408</v>
      </c>
      <c r="E49" s="7" t="s">
        <v>438</v>
      </c>
      <c r="F49" s="7" t="s">
        <v>447</v>
      </c>
      <c r="G49" s="7">
        <v>2000</v>
      </c>
      <c r="H49" s="7">
        <v>5800</v>
      </c>
      <c r="I49" s="41">
        <v>126</v>
      </c>
    </row>
    <row r="50" spans="2:9" x14ac:dyDescent="0.25">
      <c r="B50" s="39" t="s">
        <v>349</v>
      </c>
      <c r="C50" s="40" t="s">
        <v>47</v>
      </c>
      <c r="D50" s="7" t="s">
        <v>409</v>
      </c>
      <c r="E50" s="7" t="s">
        <v>438</v>
      </c>
      <c r="F50" s="7" t="s">
        <v>448</v>
      </c>
      <c r="G50" s="7">
        <v>4630</v>
      </c>
      <c r="H50" s="7">
        <v>11650</v>
      </c>
      <c r="I50" s="41">
        <v>138</v>
      </c>
    </row>
    <row r="51" spans="2:9" x14ac:dyDescent="0.25">
      <c r="B51" s="39" t="s">
        <v>350</v>
      </c>
      <c r="C51" s="40" t="s">
        <v>47</v>
      </c>
      <c r="D51" s="7" t="s">
        <v>410</v>
      </c>
      <c r="E51" s="7" t="s">
        <v>438</v>
      </c>
      <c r="F51" s="7" t="s">
        <v>448</v>
      </c>
      <c r="G51" s="7">
        <v>7050</v>
      </c>
      <c r="H51" s="7">
        <v>16420</v>
      </c>
      <c r="I51" s="41">
        <v>138</v>
      </c>
    </row>
    <row r="52" spans="2:9" x14ac:dyDescent="0.25">
      <c r="B52" s="39" t="s">
        <v>351</v>
      </c>
      <c r="C52" s="40" t="s">
        <v>47</v>
      </c>
      <c r="D52" s="7" t="s">
        <v>411</v>
      </c>
      <c r="E52" s="7" t="s">
        <v>438</v>
      </c>
      <c r="F52" s="7" t="s">
        <v>449</v>
      </c>
      <c r="G52" s="7">
        <v>9200</v>
      </c>
      <c r="H52" s="7">
        <v>23600</v>
      </c>
      <c r="I52" s="41">
        <v>138</v>
      </c>
    </row>
    <row r="53" spans="2:9" x14ac:dyDescent="0.25">
      <c r="B53" s="39" t="s">
        <v>352</v>
      </c>
      <c r="C53" s="40" t="s">
        <v>47</v>
      </c>
      <c r="D53" s="7" t="s">
        <v>412</v>
      </c>
      <c r="E53" s="7" t="s">
        <v>438</v>
      </c>
      <c r="F53" s="7" t="s">
        <v>450</v>
      </c>
      <c r="G53" s="7">
        <v>14110</v>
      </c>
      <c r="H53" s="7">
        <v>31350</v>
      </c>
      <c r="I53" s="41">
        <v>138</v>
      </c>
    </row>
    <row r="54" spans="2:9" x14ac:dyDescent="0.25">
      <c r="B54" s="39" t="s">
        <v>353</v>
      </c>
      <c r="C54" s="40" t="s">
        <v>47</v>
      </c>
      <c r="D54" s="7" t="s">
        <v>413</v>
      </c>
      <c r="E54" s="7" t="s">
        <v>438</v>
      </c>
      <c r="F54" s="7" t="s">
        <v>451</v>
      </c>
      <c r="G54" s="7">
        <v>17640</v>
      </c>
      <c r="H54" s="7">
        <v>40250</v>
      </c>
      <c r="I54" s="41">
        <v>138</v>
      </c>
    </row>
    <row r="55" spans="2:9" x14ac:dyDescent="0.25">
      <c r="B55" s="39" t="s">
        <v>354</v>
      </c>
      <c r="C55" s="40" t="s">
        <v>47</v>
      </c>
      <c r="D55" s="7" t="s">
        <v>414</v>
      </c>
      <c r="E55" s="7" t="s">
        <v>438</v>
      </c>
      <c r="F55" s="7" t="s">
        <v>452</v>
      </c>
      <c r="G55" s="7">
        <v>22050</v>
      </c>
      <c r="H55" s="7">
        <v>45460</v>
      </c>
      <c r="I55" s="41">
        <v>120</v>
      </c>
    </row>
    <row r="56" spans="2:9" x14ac:dyDescent="0.25">
      <c r="B56" s="39" t="s">
        <v>328</v>
      </c>
      <c r="C56" s="40" t="s">
        <v>365</v>
      </c>
      <c r="D56" s="7" t="s">
        <v>415</v>
      </c>
      <c r="E56" s="7" t="s">
        <v>438</v>
      </c>
      <c r="F56" s="7" t="s">
        <v>453</v>
      </c>
      <c r="G56" s="7">
        <v>1325</v>
      </c>
      <c r="H56" s="7">
        <v>3570</v>
      </c>
      <c r="I56" s="41">
        <v>120</v>
      </c>
    </row>
    <row r="57" spans="2:9" x14ac:dyDescent="0.25">
      <c r="B57" s="39" t="s">
        <v>329</v>
      </c>
      <c r="C57" s="40" t="s">
        <v>365</v>
      </c>
      <c r="D57" s="7" t="s">
        <v>416</v>
      </c>
      <c r="E57" s="7" t="s">
        <v>438</v>
      </c>
      <c r="F57" s="7" t="s">
        <v>454</v>
      </c>
      <c r="G57" s="7">
        <v>1765</v>
      </c>
      <c r="H57" s="7">
        <v>4260</v>
      </c>
      <c r="I57" s="41">
        <v>134</v>
      </c>
    </row>
    <row r="58" spans="2:9" x14ac:dyDescent="0.25">
      <c r="B58" s="39" t="s">
        <v>308</v>
      </c>
      <c r="C58" s="40" t="s">
        <v>365</v>
      </c>
      <c r="D58" s="7" t="s">
        <v>417</v>
      </c>
      <c r="E58" s="7" t="s">
        <v>438</v>
      </c>
      <c r="F58" s="7" t="s">
        <v>455</v>
      </c>
      <c r="G58" s="7">
        <v>2820</v>
      </c>
      <c r="H58" s="7">
        <v>6030</v>
      </c>
      <c r="I58" s="41">
        <v>142</v>
      </c>
    </row>
    <row r="59" spans="2:9" x14ac:dyDescent="0.25">
      <c r="B59" s="39" t="s">
        <v>355</v>
      </c>
      <c r="C59" s="40" t="s">
        <v>365</v>
      </c>
      <c r="D59" s="7" t="s">
        <v>417</v>
      </c>
      <c r="E59" s="7" t="s">
        <v>438</v>
      </c>
      <c r="F59" s="7" t="s">
        <v>455</v>
      </c>
      <c r="G59" s="7">
        <v>2820</v>
      </c>
      <c r="H59" s="7">
        <v>7715</v>
      </c>
      <c r="I59" s="41">
        <v>142</v>
      </c>
    </row>
    <row r="60" spans="2:9" x14ac:dyDescent="0.25">
      <c r="B60" s="39" t="s">
        <v>356</v>
      </c>
      <c r="C60" s="40" t="s">
        <v>365</v>
      </c>
      <c r="D60" s="7" t="s">
        <v>418</v>
      </c>
      <c r="E60" s="7" t="s">
        <v>438</v>
      </c>
      <c r="F60" s="7" t="s">
        <v>454</v>
      </c>
      <c r="G60" s="7">
        <v>3525</v>
      </c>
      <c r="H60" s="7">
        <v>7980</v>
      </c>
      <c r="I60" s="41">
        <v>134</v>
      </c>
    </row>
    <row r="61" spans="2:9" x14ac:dyDescent="0.25">
      <c r="B61" s="39" t="s">
        <v>330</v>
      </c>
      <c r="C61" s="40" t="s">
        <v>365</v>
      </c>
      <c r="D61" s="7" t="s">
        <v>419</v>
      </c>
      <c r="E61" s="7" t="s">
        <v>438</v>
      </c>
      <c r="F61" s="7" t="s">
        <v>455</v>
      </c>
      <c r="G61" s="7">
        <v>4010</v>
      </c>
      <c r="H61" s="7">
        <v>8465</v>
      </c>
      <c r="I61" s="41">
        <v>142</v>
      </c>
    </row>
    <row r="62" spans="2:9" x14ac:dyDescent="0.25">
      <c r="B62" s="39" t="s">
        <v>310</v>
      </c>
      <c r="C62" s="40" t="s">
        <v>365</v>
      </c>
      <c r="D62" s="7" t="s">
        <v>419</v>
      </c>
      <c r="E62" s="7" t="s">
        <v>438</v>
      </c>
      <c r="F62" s="7" t="s">
        <v>455</v>
      </c>
      <c r="G62" s="7">
        <v>4010</v>
      </c>
      <c r="H62" s="7">
        <v>9040</v>
      </c>
      <c r="I62" s="41">
        <v>142</v>
      </c>
    </row>
    <row r="63" spans="2:9" x14ac:dyDescent="0.25">
      <c r="B63" s="39" t="s">
        <v>357</v>
      </c>
      <c r="C63" s="40" t="s">
        <v>365</v>
      </c>
      <c r="D63" s="7" t="s">
        <v>420</v>
      </c>
      <c r="E63" s="7" t="s">
        <v>438</v>
      </c>
      <c r="F63" s="7" t="s">
        <v>455</v>
      </c>
      <c r="G63" s="7">
        <v>5510</v>
      </c>
      <c r="H63" s="7">
        <v>12500</v>
      </c>
      <c r="I63" s="41">
        <v>142</v>
      </c>
    </row>
    <row r="64" spans="2:9" x14ac:dyDescent="0.25">
      <c r="B64" s="39" t="s">
        <v>312</v>
      </c>
      <c r="C64" s="40" t="s">
        <v>365</v>
      </c>
      <c r="D64" s="7" t="s">
        <v>420</v>
      </c>
      <c r="E64" s="7" t="s">
        <v>438</v>
      </c>
      <c r="F64" s="7" t="s">
        <v>455</v>
      </c>
      <c r="G64" s="7">
        <v>5510</v>
      </c>
      <c r="H64" s="7">
        <v>14065</v>
      </c>
      <c r="I64" s="41">
        <v>142</v>
      </c>
    </row>
    <row r="65" spans="2:9" x14ac:dyDescent="0.25">
      <c r="B65" s="39" t="s">
        <v>332</v>
      </c>
      <c r="C65" s="40" t="s">
        <v>365</v>
      </c>
      <c r="D65" s="7" t="s">
        <v>421</v>
      </c>
      <c r="E65" s="7" t="s">
        <v>438</v>
      </c>
      <c r="F65" s="7" t="s">
        <v>454</v>
      </c>
      <c r="G65" s="7">
        <v>6615</v>
      </c>
      <c r="H65" s="7">
        <v>13605</v>
      </c>
      <c r="I65" s="41">
        <v>134</v>
      </c>
    </row>
    <row r="66" spans="2:9" x14ac:dyDescent="0.25">
      <c r="B66" s="39" t="s">
        <v>313</v>
      </c>
      <c r="C66" s="40" t="s">
        <v>365</v>
      </c>
      <c r="D66" s="7" t="s">
        <v>421</v>
      </c>
      <c r="E66" s="7" t="s">
        <v>438</v>
      </c>
      <c r="F66" s="7" t="s">
        <v>454</v>
      </c>
      <c r="G66" s="7">
        <v>6615</v>
      </c>
      <c r="H66" s="7">
        <v>15170</v>
      </c>
      <c r="I66" s="41">
        <v>134</v>
      </c>
    </row>
    <row r="67" spans="2:9" x14ac:dyDescent="0.25">
      <c r="B67" s="39" t="s">
        <v>333</v>
      </c>
      <c r="C67" s="40" t="s">
        <v>365</v>
      </c>
      <c r="D67" s="7" t="s">
        <v>422</v>
      </c>
      <c r="E67" s="7" t="s">
        <v>438</v>
      </c>
      <c r="F67" s="7" t="s">
        <v>456</v>
      </c>
      <c r="G67" s="7">
        <v>7935</v>
      </c>
      <c r="H67" s="7">
        <v>18080</v>
      </c>
      <c r="I67" s="41">
        <v>134</v>
      </c>
    </row>
    <row r="68" spans="2:9" x14ac:dyDescent="0.25">
      <c r="B68" s="39" t="s">
        <v>334</v>
      </c>
      <c r="C68" s="40" t="s">
        <v>365</v>
      </c>
      <c r="D68" s="7" t="s">
        <v>423</v>
      </c>
      <c r="E68" s="7" t="s">
        <v>438</v>
      </c>
      <c r="F68" s="7" t="s">
        <v>451</v>
      </c>
      <c r="G68" s="7">
        <v>10140</v>
      </c>
      <c r="H68" s="7">
        <v>20505</v>
      </c>
      <c r="I68" s="41">
        <v>142</v>
      </c>
    </row>
    <row r="69" spans="2:9" x14ac:dyDescent="0.25">
      <c r="B69" s="39" t="s">
        <v>335</v>
      </c>
      <c r="C69" s="40" t="s">
        <v>365</v>
      </c>
      <c r="D69" s="7" t="s">
        <v>424</v>
      </c>
      <c r="E69" s="7" t="s">
        <v>438</v>
      </c>
      <c r="F69" s="7" t="s">
        <v>457</v>
      </c>
      <c r="G69" s="7">
        <v>13670</v>
      </c>
      <c r="H69" s="7">
        <v>27005</v>
      </c>
      <c r="I69" s="41">
        <v>142</v>
      </c>
    </row>
    <row r="70" spans="2:9" x14ac:dyDescent="0.25">
      <c r="B70" s="39" t="s">
        <v>358</v>
      </c>
      <c r="C70" s="40" t="s">
        <v>365</v>
      </c>
      <c r="D70" s="7" t="s">
        <v>425</v>
      </c>
      <c r="E70" s="7" t="s">
        <v>438</v>
      </c>
      <c r="F70" s="7" t="s">
        <v>457</v>
      </c>
      <c r="G70" s="7">
        <v>15430</v>
      </c>
      <c r="H70" s="7">
        <v>28880</v>
      </c>
      <c r="I70" s="41">
        <v>142</v>
      </c>
    </row>
    <row r="71" spans="2:9" x14ac:dyDescent="0.25">
      <c r="B71" s="39" t="s">
        <v>336</v>
      </c>
      <c r="C71" s="40" t="s">
        <v>365</v>
      </c>
      <c r="D71" s="7" t="s">
        <v>426</v>
      </c>
      <c r="E71" s="7" t="s">
        <v>438</v>
      </c>
      <c r="F71" s="7" t="s">
        <v>458</v>
      </c>
      <c r="G71" s="7">
        <v>17635</v>
      </c>
      <c r="H71" s="7">
        <v>37270</v>
      </c>
      <c r="I71" s="41">
        <v>142</v>
      </c>
    </row>
    <row r="72" spans="2:9" x14ac:dyDescent="0.25">
      <c r="B72" s="39" t="s">
        <v>337</v>
      </c>
      <c r="C72" s="40" t="s">
        <v>365</v>
      </c>
      <c r="D72" s="7" t="s">
        <v>427</v>
      </c>
      <c r="E72" s="7" t="s">
        <v>438</v>
      </c>
      <c r="F72" s="7" t="s">
        <v>458</v>
      </c>
      <c r="G72" s="7">
        <v>22045</v>
      </c>
      <c r="H72" s="7">
        <v>45680</v>
      </c>
      <c r="I72" s="41">
        <v>142</v>
      </c>
    </row>
    <row r="73" spans="2:9" x14ac:dyDescent="0.25">
      <c r="B73" s="39" t="s">
        <v>338</v>
      </c>
      <c r="C73" s="40" t="s">
        <v>365</v>
      </c>
      <c r="D73" s="7" t="s">
        <v>428</v>
      </c>
      <c r="E73" s="7" t="s">
        <v>438</v>
      </c>
      <c r="F73" s="7" t="s">
        <v>444</v>
      </c>
      <c r="G73" s="7">
        <v>27560</v>
      </c>
      <c r="H73" s="7">
        <v>53570</v>
      </c>
      <c r="I73" s="41">
        <v>134</v>
      </c>
    </row>
    <row r="74" spans="2:9" x14ac:dyDescent="0.25">
      <c r="B74" s="39" t="s">
        <v>339</v>
      </c>
      <c r="C74" s="40" t="s">
        <v>365</v>
      </c>
      <c r="D74" s="7" t="s">
        <v>429</v>
      </c>
      <c r="E74" s="7" t="s">
        <v>438</v>
      </c>
      <c r="F74" s="7" t="s">
        <v>444</v>
      </c>
      <c r="G74" s="7">
        <v>30425</v>
      </c>
      <c r="H74" s="7">
        <v>56440</v>
      </c>
      <c r="I74" s="41">
        <v>134</v>
      </c>
    </row>
    <row r="75" spans="2:9" x14ac:dyDescent="0.25">
      <c r="B75" s="39" t="s">
        <v>340</v>
      </c>
      <c r="C75" s="40" t="s">
        <v>365</v>
      </c>
      <c r="D75" s="7" t="s">
        <v>430</v>
      </c>
      <c r="E75" s="7" t="s">
        <v>438</v>
      </c>
      <c r="F75" s="7" t="s">
        <v>444</v>
      </c>
      <c r="G75" s="7">
        <v>35275</v>
      </c>
      <c r="H75" s="7">
        <v>68785</v>
      </c>
      <c r="I75" s="41">
        <v>134</v>
      </c>
    </row>
    <row r="76" spans="2:9" x14ac:dyDescent="0.25">
      <c r="B76" s="39" t="s">
        <v>359</v>
      </c>
      <c r="C76" s="40" t="s">
        <v>365</v>
      </c>
      <c r="D76" s="7" t="s">
        <v>431</v>
      </c>
      <c r="E76" s="7" t="s">
        <v>438</v>
      </c>
      <c r="F76" s="7" t="s">
        <v>444</v>
      </c>
      <c r="G76" s="7">
        <v>33070</v>
      </c>
      <c r="H76" s="7">
        <v>62720</v>
      </c>
      <c r="I76" s="41">
        <v>134</v>
      </c>
    </row>
    <row r="77" spans="2:9" x14ac:dyDescent="0.25">
      <c r="B77" s="39" t="s">
        <v>341</v>
      </c>
      <c r="C77" s="40" t="s">
        <v>365</v>
      </c>
      <c r="D77" s="7" t="s">
        <v>432</v>
      </c>
      <c r="E77" s="7" t="s">
        <v>438</v>
      </c>
      <c r="F77" s="7" t="s">
        <v>444</v>
      </c>
      <c r="G77" s="7">
        <v>39685</v>
      </c>
      <c r="H77" s="7">
        <v>74515</v>
      </c>
      <c r="I77" s="41">
        <v>134</v>
      </c>
    </row>
    <row r="78" spans="2:9" x14ac:dyDescent="0.25">
      <c r="B78" s="39" t="s">
        <v>360</v>
      </c>
      <c r="C78" s="40" t="s">
        <v>365</v>
      </c>
      <c r="D78" s="7" t="s">
        <v>433</v>
      </c>
      <c r="E78" s="7" t="s">
        <v>438</v>
      </c>
      <c r="F78" s="7" t="s">
        <v>444</v>
      </c>
      <c r="G78" s="7">
        <v>44090</v>
      </c>
      <c r="H78" s="7">
        <v>114200</v>
      </c>
      <c r="I78" s="41">
        <v>134</v>
      </c>
    </row>
    <row r="79" spans="2:9" x14ac:dyDescent="0.25">
      <c r="B79" s="39" t="s">
        <v>361</v>
      </c>
      <c r="C79" s="40" t="s">
        <v>365</v>
      </c>
      <c r="D79" s="7" t="s">
        <v>434</v>
      </c>
      <c r="E79" s="7" t="s">
        <v>438</v>
      </c>
      <c r="F79" s="7" t="s">
        <v>444</v>
      </c>
      <c r="G79" s="7">
        <v>57320</v>
      </c>
      <c r="H79" s="7">
        <v>117945</v>
      </c>
      <c r="I79" s="41">
        <v>134</v>
      </c>
    </row>
    <row r="80" spans="2:9" x14ac:dyDescent="0.25">
      <c r="B80" s="39" t="s">
        <v>362</v>
      </c>
      <c r="C80" s="40" t="s">
        <v>365</v>
      </c>
      <c r="D80" s="7" t="s">
        <v>435</v>
      </c>
      <c r="E80" s="7" t="s">
        <v>438</v>
      </c>
      <c r="F80" s="7" t="s">
        <v>444</v>
      </c>
      <c r="G80" s="7">
        <v>66140</v>
      </c>
      <c r="H80" s="7">
        <v>131175</v>
      </c>
      <c r="I80" s="41">
        <v>134</v>
      </c>
    </row>
    <row r="81" spans="2:9" x14ac:dyDescent="0.25">
      <c r="B81" s="39" t="s">
        <v>363</v>
      </c>
      <c r="C81" s="40" t="s">
        <v>365</v>
      </c>
      <c r="D81" s="7" t="s">
        <v>436</v>
      </c>
      <c r="E81" s="7" t="s">
        <v>438</v>
      </c>
      <c r="F81" s="7" t="s">
        <v>444</v>
      </c>
      <c r="G81" s="7">
        <v>70550</v>
      </c>
      <c r="H81" s="7">
        <v>136685</v>
      </c>
      <c r="I81" s="41">
        <v>134</v>
      </c>
    </row>
    <row r="82" spans="2:9" ht="15.75" thickBot="1" x14ac:dyDescent="0.3">
      <c r="B82" s="42" t="s">
        <v>364</v>
      </c>
      <c r="C82" s="43" t="s">
        <v>365</v>
      </c>
      <c r="D82" s="10" t="s">
        <v>437</v>
      </c>
      <c r="E82" s="10" t="s">
        <v>438</v>
      </c>
      <c r="F82" s="10" t="s">
        <v>444</v>
      </c>
      <c r="G82" s="10">
        <v>88185</v>
      </c>
      <c r="H82" s="10">
        <v>175265</v>
      </c>
      <c r="I82" s="44">
        <v>134</v>
      </c>
    </row>
  </sheetData>
  <sheetProtection algorithmName="SHA-512" hashValue="M8aLFQJlO0ZdDLtAUS/1KIfkqIfa5JDZFeUp00nGFyrk8gjJkuKeAO9/2QXesaLNiJrMu4jO7BXk8OUc0pVwZQ==" saltValue="Mjc1AJhAATc/VHDnrCfnvw==" spinCount="100000" sheet="1" objects="1" scenarios="1"/>
  <mergeCells count="4">
    <mergeCell ref="B4:B5"/>
    <mergeCell ref="C4:C5"/>
    <mergeCell ref="E4:E5"/>
    <mergeCell ref="F4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K149"/>
  <sheetViews>
    <sheetView tabSelected="1" workbookViewId="0">
      <selection activeCell="K20" sqref="K20"/>
    </sheetView>
  </sheetViews>
  <sheetFormatPr defaultRowHeight="15" x14ac:dyDescent="0.25"/>
  <cols>
    <col min="2" max="2" width="17" customWidth="1"/>
    <col min="3" max="3" width="18.5703125" customWidth="1"/>
    <col min="4" max="4" width="12.42578125" customWidth="1"/>
    <col min="7" max="7" width="10" customWidth="1"/>
    <col min="8" max="8" width="13.140625" customWidth="1"/>
    <col min="9" max="9" width="10.140625" customWidth="1"/>
    <col min="11" max="11" width="16.140625" customWidth="1"/>
    <col min="12" max="12" width="19.5703125" customWidth="1"/>
    <col min="13" max="13" width="13.5703125" customWidth="1"/>
    <col min="15" max="15" width="11.7109375" customWidth="1"/>
    <col min="16" max="16" width="8.85546875" customWidth="1"/>
    <col min="17" max="17" width="10.7109375" customWidth="1"/>
    <col min="18" max="18" width="12.85546875" customWidth="1"/>
  </cols>
  <sheetData>
    <row r="3" spans="2:11" ht="18.75" thickBot="1" x14ac:dyDescent="0.3">
      <c r="B3" s="1" t="s">
        <v>133</v>
      </c>
      <c r="K3" s="1"/>
    </row>
    <row r="4" spans="2:11" ht="36" x14ac:dyDescent="0.25">
      <c r="B4" s="52" t="s">
        <v>1</v>
      </c>
      <c r="C4" s="54" t="s">
        <v>2</v>
      </c>
      <c r="D4" s="2" t="s">
        <v>134</v>
      </c>
      <c r="E4" s="56" t="s">
        <v>135</v>
      </c>
      <c r="F4" s="56" t="s">
        <v>136</v>
      </c>
      <c r="G4" s="2" t="s">
        <v>137</v>
      </c>
      <c r="H4" s="2" t="s">
        <v>138</v>
      </c>
      <c r="I4" s="2" t="s">
        <v>139</v>
      </c>
    </row>
    <row r="5" spans="2:11" ht="18.75" thickBot="1" x14ac:dyDescent="0.3">
      <c r="B5" s="53"/>
      <c r="C5" s="55"/>
      <c r="D5" s="3" t="s">
        <v>140</v>
      </c>
      <c r="E5" s="57"/>
      <c r="F5" s="57"/>
      <c r="G5" s="3" t="s">
        <v>141</v>
      </c>
      <c r="H5" s="3" t="s">
        <v>141</v>
      </c>
      <c r="I5" s="3" t="s">
        <v>467</v>
      </c>
    </row>
    <row r="6" spans="2:11" x14ac:dyDescent="0.25">
      <c r="B6" s="36" t="s">
        <v>142</v>
      </c>
      <c r="C6" s="37" t="s">
        <v>16</v>
      </c>
      <c r="D6" s="5">
        <v>16000</v>
      </c>
      <c r="E6" s="45"/>
      <c r="F6" s="5" t="s">
        <v>143</v>
      </c>
      <c r="G6" s="5">
        <v>8000</v>
      </c>
      <c r="H6" s="5">
        <v>13700</v>
      </c>
      <c r="I6" s="6">
        <v>24</v>
      </c>
    </row>
    <row r="7" spans="2:11" x14ac:dyDescent="0.25">
      <c r="B7" s="39" t="s">
        <v>144</v>
      </c>
      <c r="C7" s="40" t="s">
        <v>16</v>
      </c>
      <c r="D7" s="8">
        <v>20000</v>
      </c>
      <c r="E7" s="46"/>
      <c r="F7" s="8" t="s">
        <v>143</v>
      </c>
      <c r="G7" s="8">
        <v>10000</v>
      </c>
      <c r="H7" s="8">
        <v>15200</v>
      </c>
      <c r="I7" s="9">
        <v>24</v>
      </c>
    </row>
    <row r="8" spans="2:11" x14ac:dyDescent="0.25">
      <c r="B8" s="39" t="s">
        <v>145</v>
      </c>
      <c r="C8" s="40" t="s">
        <v>16</v>
      </c>
      <c r="D8" s="8">
        <v>46000</v>
      </c>
      <c r="E8" s="46"/>
      <c r="F8" s="8" t="s">
        <v>146</v>
      </c>
      <c r="G8" s="8">
        <v>11500</v>
      </c>
      <c r="H8" s="8">
        <v>17000</v>
      </c>
      <c r="I8" s="9">
        <v>48</v>
      </c>
    </row>
    <row r="9" spans="2:11" x14ac:dyDescent="0.25">
      <c r="B9" s="39" t="s">
        <v>147</v>
      </c>
      <c r="C9" s="40" t="s">
        <v>16</v>
      </c>
      <c r="D9" s="8">
        <v>24000</v>
      </c>
      <c r="E9" s="46"/>
      <c r="F9" s="8" t="s">
        <v>143</v>
      </c>
      <c r="G9" s="8">
        <v>12000</v>
      </c>
      <c r="H9" s="8">
        <v>17200</v>
      </c>
      <c r="I9" s="9">
        <v>24</v>
      </c>
    </row>
    <row r="10" spans="2:11" x14ac:dyDescent="0.25">
      <c r="B10" s="39" t="s">
        <v>148</v>
      </c>
      <c r="C10" s="40" t="s">
        <v>16</v>
      </c>
      <c r="D10" s="8">
        <v>48000</v>
      </c>
      <c r="E10" s="46"/>
      <c r="F10" s="8" t="s">
        <v>149</v>
      </c>
      <c r="G10" s="8">
        <v>12000</v>
      </c>
      <c r="H10" s="8">
        <v>19500</v>
      </c>
      <c r="I10" s="9">
        <v>48</v>
      </c>
    </row>
    <row r="11" spans="2:11" x14ac:dyDescent="0.25">
      <c r="B11" s="39" t="s">
        <v>150</v>
      </c>
      <c r="C11" s="40" t="s">
        <v>16</v>
      </c>
      <c r="D11" s="8">
        <v>42000</v>
      </c>
      <c r="E11" s="46"/>
      <c r="F11" s="8" t="s">
        <v>149</v>
      </c>
      <c r="G11" s="8">
        <v>14000</v>
      </c>
      <c r="H11" s="8">
        <v>20500</v>
      </c>
      <c r="I11" s="9">
        <v>36</v>
      </c>
    </row>
    <row r="12" spans="2:11" x14ac:dyDescent="0.25">
      <c r="B12" s="39" t="s">
        <v>151</v>
      </c>
      <c r="C12" s="40" t="s">
        <v>16</v>
      </c>
      <c r="D12" s="8">
        <v>48000</v>
      </c>
      <c r="E12" s="46"/>
      <c r="F12" s="8" t="s">
        <v>149</v>
      </c>
      <c r="G12" s="8">
        <v>16000</v>
      </c>
      <c r="H12" s="8">
        <v>22500</v>
      </c>
      <c r="I12" s="9">
        <v>36</v>
      </c>
    </row>
    <row r="13" spans="2:11" x14ac:dyDescent="0.25">
      <c r="B13" s="39" t="s">
        <v>152</v>
      </c>
      <c r="C13" s="40" t="s">
        <v>16</v>
      </c>
      <c r="D13" s="8">
        <v>64000</v>
      </c>
      <c r="E13" s="46"/>
      <c r="F13" s="8" t="s">
        <v>149</v>
      </c>
      <c r="G13" s="8">
        <v>16000</v>
      </c>
      <c r="H13" s="8">
        <v>23800</v>
      </c>
      <c r="I13" s="9">
        <v>48</v>
      </c>
    </row>
    <row r="14" spans="2:11" x14ac:dyDescent="0.25">
      <c r="B14" s="39" t="s">
        <v>153</v>
      </c>
      <c r="C14" s="40" t="s">
        <v>16</v>
      </c>
      <c r="D14" s="8">
        <v>64000</v>
      </c>
      <c r="E14" s="46"/>
      <c r="F14" s="8" t="s">
        <v>146</v>
      </c>
      <c r="G14" s="8">
        <v>16000</v>
      </c>
      <c r="H14" s="8">
        <v>28600</v>
      </c>
      <c r="I14" s="9">
        <v>48</v>
      </c>
    </row>
    <row r="15" spans="2:11" x14ac:dyDescent="0.25">
      <c r="B15" s="39" t="s">
        <v>154</v>
      </c>
      <c r="C15" s="40" t="s">
        <v>16</v>
      </c>
      <c r="D15" s="8">
        <v>80000</v>
      </c>
      <c r="E15" s="46"/>
      <c r="F15" s="8" t="s">
        <v>149</v>
      </c>
      <c r="G15" s="8">
        <v>20000</v>
      </c>
      <c r="H15" s="8">
        <v>27800</v>
      </c>
      <c r="I15" s="9">
        <v>48</v>
      </c>
    </row>
    <row r="16" spans="2:11" x14ac:dyDescent="0.25">
      <c r="B16" s="39" t="s">
        <v>155</v>
      </c>
      <c r="C16" s="40" t="s">
        <v>16</v>
      </c>
      <c r="D16" s="8">
        <v>88000</v>
      </c>
      <c r="E16" s="46"/>
      <c r="F16" s="8" t="s">
        <v>146</v>
      </c>
      <c r="G16" s="8">
        <v>22000</v>
      </c>
      <c r="H16" s="8">
        <v>35000</v>
      </c>
      <c r="I16" s="9">
        <v>48</v>
      </c>
    </row>
    <row r="17" spans="2:9" x14ac:dyDescent="0.25">
      <c r="B17" s="39" t="s">
        <v>156</v>
      </c>
      <c r="C17" s="40" t="s">
        <v>16</v>
      </c>
      <c r="D17" s="8">
        <v>110000</v>
      </c>
      <c r="E17" s="46"/>
      <c r="F17" s="8" t="s">
        <v>146</v>
      </c>
      <c r="G17" s="8">
        <v>27500</v>
      </c>
      <c r="H17" s="8">
        <v>47650</v>
      </c>
      <c r="I17" s="9">
        <v>48</v>
      </c>
    </row>
    <row r="18" spans="2:9" x14ac:dyDescent="0.25">
      <c r="B18" s="39" t="s">
        <v>157</v>
      </c>
      <c r="C18" s="40" t="s">
        <v>16</v>
      </c>
      <c r="D18" s="8">
        <v>120000</v>
      </c>
      <c r="E18" s="46"/>
      <c r="F18" s="8" t="s">
        <v>149</v>
      </c>
      <c r="G18" s="8">
        <v>30000</v>
      </c>
      <c r="H18" s="8">
        <v>42000</v>
      </c>
      <c r="I18" s="9">
        <v>48</v>
      </c>
    </row>
    <row r="19" spans="2:9" x14ac:dyDescent="0.25">
      <c r="B19" s="39" t="s">
        <v>158</v>
      </c>
      <c r="C19" s="40" t="s">
        <v>16</v>
      </c>
      <c r="D19" s="8">
        <v>138000</v>
      </c>
      <c r="E19" s="46"/>
      <c r="F19" s="8" t="s">
        <v>146</v>
      </c>
      <c r="G19" s="8">
        <v>34500</v>
      </c>
      <c r="H19" s="8">
        <v>54650</v>
      </c>
      <c r="I19" s="9">
        <v>48</v>
      </c>
    </row>
    <row r="20" spans="2:9" x14ac:dyDescent="0.25">
      <c r="B20" s="39" t="s">
        <v>159</v>
      </c>
      <c r="C20" s="40" t="s">
        <v>16</v>
      </c>
      <c r="D20" s="8">
        <v>320000</v>
      </c>
      <c r="E20" s="46"/>
      <c r="F20" s="8" t="s">
        <v>149</v>
      </c>
      <c r="G20" s="8">
        <v>80000</v>
      </c>
      <c r="H20" s="8" t="s">
        <v>160</v>
      </c>
      <c r="I20" s="9">
        <v>48</v>
      </c>
    </row>
    <row r="21" spans="2:9" x14ac:dyDescent="0.25">
      <c r="B21" s="39" t="s">
        <v>161</v>
      </c>
      <c r="C21" s="40" t="s">
        <v>16</v>
      </c>
      <c r="D21" s="8">
        <v>480000</v>
      </c>
      <c r="E21" s="46"/>
      <c r="F21" s="8" t="s">
        <v>149</v>
      </c>
      <c r="G21" s="8">
        <v>120000</v>
      </c>
      <c r="H21" s="8" t="s">
        <v>160</v>
      </c>
      <c r="I21" s="9">
        <v>48</v>
      </c>
    </row>
    <row r="22" spans="2:9" x14ac:dyDescent="0.25">
      <c r="B22" s="39" t="s">
        <v>162</v>
      </c>
      <c r="C22" s="40" t="s">
        <v>163</v>
      </c>
      <c r="D22" s="8">
        <v>3540</v>
      </c>
      <c r="E22" s="46"/>
      <c r="F22" s="8" t="s">
        <v>164</v>
      </c>
      <c r="G22" s="8">
        <v>1102</v>
      </c>
      <c r="H22" s="8"/>
      <c r="I22" s="9">
        <v>39.4</v>
      </c>
    </row>
    <row r="23" spans="2:9" x14ac:dyDescent="0.25">
      <c r="B23" s="39" t="s">
        <v>165</v>
      </c>
      <c r="C23" s="40" t="s">
        <v>163</v>
      </c>
      <c r="D23" s="8">
        <v>8681</v>
      </c>
      <c r="E23" s="46"/>
      <c r="F23" s="8" t="s">
        <v>164</v>
      </c>
      <c r="G23" s="8">
        <v>2205</v>
      </c>
      <c r="H23" s="8"/>
      <c r="I23" s="9">
        <v>47.2</v>
      </c>
    </row>
    <row r="24" spans="2:9" x14ac:dyDescent="0.25">
      <c r="B24" s="39" t="s">
        <v>166</v>
      </c>
      <c r="C24" s="40" t="s">
        <v>163</v>
      </c>
      <c r="D24" s="8">
        <v>13018</v>
      </c>
      <c r="E24" s="46"/>
      <c r="F24" s="8" t="s">
        <v>164</v>
      </c>
      <c r="G24" s="8">
        <v>3307</v>
      </c>
      <c r="H24" s="8"/>
      <c r="I24" s="9">
        <v>47.2</v>
      </c>
    </row>
    <row r="25" spans="2:9" x14ac:dyDescent="0.25">
      <c r="B25" s="39" t="s">
        <v>167</v>
      </c>
      <c r="C25" s="40" t="s">
        <v>163</v>
      </c>
      <c r="D25" s="8">
        <v>17333</v>
      </c>
      <c r="E25" s="46"/>
      <c r="F25" s="8" t="s">
        <v>164</v>
      </c>
      <c r="G25" s="8">
        <v>4409</v>
      </c>
      <c r="H25" s="8"/>
      <c r="I25" s="9">
        <v>47.2</v>
      </c>
    </row>
    <row r="26" spans="2:9" x14ac:dyDescent="0.25">
      <c r="B26" s="39" t="s">
        <v>168</v>
      </c>
      <c r="C26" s="40" t="s">
        <v>163</v>
      </c>
      <c r="D26" s="8">
        <v>23971</v>
      </c>
      <c r="E26" s="46"/>
      <c r="F26" s="8" t="s">
        <v>164</v>
      </c>
      <c r="G26" s="8">
        <v>6063</v>
      </c>
      <c r="H26" s="8"/>
      <c r="I26" s="9">
        <v>47.2</v>
      </c>
    </row>
    <row r="27" spans="2:9" x14ac:dyDescent="0.25">
      <c r="B27" s="39" t="s">
        <v>169</v>
      </c>
      <c r="C27" s="40" t="s">
        <v>163</v>
      </c>
      <c r="D27" s="8">
        <v>26036</v>
      </c>
      <c r="E27" s="46"/>
      <c r="F27" s="8" t="s">
        <v>164</v>
      </c>
      <c r="G27" s="8">
        <v>7055</v>
      </c>
      <c r="H27" s="8"/>
      <c r="I27" s="9">
        <v>47.2</v>
      </c>
    </row>
    <row r="28" spans="2:9" x14ac:dyDescent="0.25">
      <c r="B28" s="39" t="s">
        <v>170</v>
      </c>
      <c r="C28" s="40" t="s">
        <v>163</v>
      </c>
      <c r="D28" s="8">
        <v>34665</v>
      </c>
      <c r="E28" s="46"/>
      <c r="F28" s="8" t="s">
        <v>164</v>
      </c>
      <c r="G28" s="8">
        <v>8818</v>
      </c>
      <c r="H28" s="8"/>
      <c r="I28" s="9">
        <v>47.2</v>
      </c>
    </row>
    <row r="29" spans="2:9" x14ac:dyDescent="0.25">
      <c r="B29" s="39" t="s">
        <v>171</v>
      </c>
      <c r="C29" s="40" t="s">
        <v>163</v>
      </c>
      <c r="D29" s="8">
        <v>43369</v>
      </c>
      <c r="E29" s="46"/>
      <c r="F29" s="8" t="s">
        <v>164</v>
      </c>
      <c r="G29" s="8">
        <v>11023</v>
      </c>
      <c r="H29" s="8"/>
      <c r="I29" s="9">
        <v>47.2</v>
      </c>
    </row>
    <row r="30" spans="2:9" x14ac:dyDescent="0.25">
      <c r="B30" s="39" t="s">
        <v>172</v>
      </c>
      <c r="C30" s="40" t="s">
        <v>163</v>
      </c>
      <c r="D30" s="8">
        <v>62103</v>
      </c>
      <c r="E30" s="46"/>
      <c r="F30" s="8" t="s">
        <v>164</v>
      </c>
      <c r="G30" s="8">
        <v>15432</v>
      </c>
      <c r="H30" s="8"/>
      <c r="I30" s="9">
        <v>47.2</v>
      </c>
    </row>
    <row r="31" spans="2:9" x14ac:dyDescent="0.25">
      <c r="B31" s="39" t="s">
        <v>173</v>
      </c>
      <c r="C31" s="40" t="s">
        <v>163</v>
      </c>
      <c r="D31" s="8">
        <v>69478</v>
      </c>
      <c r="E31" s="46"/>
      <c r="F31" s="8" t="s">
        <v>164</v>
      </c>
      <c r="G31" s="8">
        <v>17637</v>
      </c>
      <c r="H31" s="8"/>
      <c r="I31" s="9">
        <v>47.2</v>
      </c>
    </row>
    <row r="32" spans="2:9" x14ac:dyDescent="0.25">
      <c r="B32" s="39" t="s">
        <v>174</v>
      </c>
      <c r="C32" s="40" t="s">
        <v>163</v>
      </c>
      <c r="D32" s="8">
        <v>86295</v>
      </c>
      <c r="E32" s="46"/>
      <c r="F32" s="8" t="s">
        <v>164</v>
      </c>
      <c r="G32" s="8">
        <v>22046</v>
      </c>
      <c r="H32" s="8"/>
      <c r="I32" s="9">
        <v>47.2</v>
      </c>
    </row>
    <row r="33" spans="2:9" x14ac:dyDescent="0.25">
      <c r="B33" s="39" t="s">
        <v>175</v>
      </c>
      <c r="C33" s="40" t="s">
        <v>47</v>
      </c>
      <c r="D33" s="8">
        <v>32000</v>
      </c>
      <c r="E33" s="46"/>
      <c r="F33" s="8" t="s">
        <v>176</v>
      </c>
      <c r="G33" s="8">
        <v>8000</v>
      </c>
      <c r="H33" s="8">
        <v>8000</v>
      </c>
      <c r="I33" s="9">
        <v>48</v>
      </c>
    </row>
    <row r="34" spans="2:9" x14ac:dyDescent="0.25">
      <c r="B34" s="39" t="s">
        <v>177</v>
      </c>
      <c r="C34" s="40" t="s">
        <v>47</v>
      </c>
      <c r="D34" s="8">
        <v>40000</v>
      </c>
      <c r="E34" s="46"/>
      <c r="F34" s="8" t="s">
        <v>176</v>
      </c>
      <c r="G34" s="8">
        <v>10000</v>
      </c>
      <c r="H34" s="8">
        <v>10000</v>
      </c>
      <c r="I34" s="9">
        <v>48</v>
      </c>
    </row>
    <row r="35" spans="2:9" x14ac:dyDescent="0.25">
      <c r="B35" s="39" t="s">
        <v>178</v>
      </c>
      <c r="C35" s="40" t="s">
        <v>179</v>
      </c>
      <c r="D35" s="8">
        <v>17359</v>
      </c>
      <c r="E35" s="46"/>
      <c r="F35" s="8">
        <v>40</v>
      </c>
      <c r="G35" s="8">
        <v>9720</v>
      </c>
      <c r="H35" s="8">
        <v>9480</v>
      </c>
      <c r="I35" s="9">
        <v>47.3</v>
      </c>
    </row>
    <row r="36" spans="2:9" x14ac:dyDescent="0.25">
      <c r="B36" s="39" t="s">
        <v>180</v>
      </c>
      <c r="C36" s="40" t="s">
        <v>179</v>
      </c>
      <c r="D36" s="8">
        <v>26038</v>
      </c>
      <c r="E36" s="46"/>
      <c r="F36" s="8">
        <v>40</v>
      </c>
      <c r="G36" s="8">
        <v>14581</v>
      </c>
      <c r="H36" s="8">
        <v>12346</v>
      </c>
      <c r="I36" s="9">
        <v>47.3</v>
      </c>
    </row>
    <row r="37" spans="2:9" x14ac:dyDescent="0.25">
      <c r="B37" s="39" t="s">
        <v>181</v>
      </c>
      <c r="C37" s="40" t="s">
        <v>179</v>
      </c>
      <c r="D37" s="8">
        <v>34718</v>
      </c>
      <c r="E37" s="46"/>
      <c r="F37" s="8">
        <v>40</v>
      </c>
      <c r="G37" s="8">
        <v>19443</v>
      </c>
      <c r="H37" s="8">
        <v>15432</v>
      </c>
      <c r="I37" s="9">
        <v>47.3</v>
      </c>
    </row>
    <row r="38" spans="2:9" x14ac:dyDescent="0.25">
      <c r="B38" s="39" t="s">
        <v>182</v>
      </c>
      <c r="C38" s="40" t="s">
        <v>179</v>
      </c>
      <c r="D38" s="8">
        <v>43397</v>
      </c>
      <c r="E38" s="46"/>
      <c r="F38" s="8">
        <v>40</v>
      </c>
      <c r="G38" s="8">
        <v>24302</v>
      </c>
      <c r="H38" s="8">
        <v>20944</v>
      </c>
      <c r="I38" s="9">
        <v>47.3</v>
      </c>
    </row>
    <row r="39" spans="2:9" x14ac:dyDescent="0.25">
      <c r="B39" s="39" t="s">
        <v>183</v>
      </c>
      <c r="C39" s="40" t="s">
        <v>179</v>
      </c>
      <c r="D39" s="8">
        <v>60756</v>
      </c>
      <c r="E39" s="46"/>
      <c r="F39" s="8">
        <v>40</v>
      </c>
      <c r="G39" s="8">
        <v>34022</v>
      </c>
      <c r="H39" s="8">
        <v>28660</v>
      </c>
      <c r="I39" s="9">
        <v>47.3</v>
      </c>
    </row>
    <row r="40" spans="2:9" x14ac:dyDescent="0.25">
      <c r="B40" s="39" t="s">
        <v>184</v>
      </c>
      <c r="C40" s="40" t="s">
        <v>179</v>
      </c>
      <c r="D40" s="8">
        <v>75946</v>
      </c>
      <c r="E40" s="46"/>
      <c r="F40" s="8">
        <v>38</v>
      </c>
      <c r="G40" s="8">
        <v>34022</v>
      </c>
      <c r="H40" s="8">
        <v>29762</v>
      </c>
      <c r="I40" s="9">
        <v>59</v>
      </c>
    </row>
    <row r="41" spans="2:9" x14ac:dyDescent="0.25">
      <c r="B41" s="39" t="s">
        <v>185</v>
      </c>
      <c r="C41" s="40" t="s">
        <v>179</v>
      </c>
      <c r="D41" s="8">
        <v>86794</v>
      </c>
      <c r="E41" s="46"/>
      <c r="F41" s="8">
        <v>38</v>
      </c>
      <c r="G41" s="8">
        <v>48603</v>
      </c>
      <c r="H41" s="8">
        <v>36376</v>
      </c>
      <c r="I41" s="9">
        <v>47.3</v>
      </c>
    </row>
    <row r="42" spans="2:9" x14ac:dyDescent="0.25">
      <c r="B42" s="39" t="s">
        <v>186</v>
      </c>
      <c r="C42" s="40" t="s">
        <v>179</v>
      </c>
      <c r="D42" s="8">
        <v>108514</v>
      </c>
      <c r="E42" s="46"/>
      <c r="F42" s="8">
        <v>35</v>
      </c>
      <c r="G42" s="8">
        <v>48603</v>
      </c>
      <c r="H42" s="8">
        <v>37479</v>
      </c>
      <c r="I42" s="9">
        <v>59</v>
      </c>
    </row>
    <row r="43" spans="2:9" x14ac:dyDescent="0.25">
      <c r="B43" s="39" t="s">
        <v>187</v>
      </c>
      <c r="C43" s="40" t="s">
        <v>179</v>
      </c>
      <c r="D43" s="8">
        <v>104153</v>
      </c>
      <c r="E43" s="46"/>
      <c r="F43" s="8">
        <v>38</v>
      </c>
      <c r="G43" s="8">
        <v>58323</v>
      </c>
      <c r="H43" s="8">
        <v>41006</v>
      </c>
      <c r="I43" s="9">
        <v>47.3</v>
      </c>
    </row>
    <row r="44" spans="2:9" x14ac:dyDescent="0.25">
      <c r="B44" s="39" t="s">
        <v>188</v>
      </c>
      <c r="C44" s="40" t="s">
        <v>179</v>
      </c>
      <c r="D44" s="8">
        <v>115748</v>
      </c>
      <c r="E44" s="46"/>
      <c r="F44" s="8">
        <v>38</v>
      </c>
      <c r="G44" s="8">
        <v>58323</v>
      </c>
      <c r="H44" s="8">
        <v>41003</v>
      </c>
      <c r="I44" s="9">
        <v>59</v>
      </c>
    </row>
    <row r="45" spans="2:9" x14ac:dyDescent="0.25">
      <c r="B45" s="39" t="s">
        <v>189</v>
      </c>
      <c r="C45" s="40" t="s">
        <v>179</v>
      </c>
      <c r="D45" s="8">
        <v>141045</v>
      </c>
      <c r="E45" s="46"/>
      <c r="F45" s="8">
        <v>35</v>
      </c>
      <c r="G45" s="8">
        <v>63182</v>
      </c>
      <c r="H45" s="8">
        <v>49604</v>
      </c>
      <c r="I45" s="9">
        <v>59</v>
      </c>
    </row>
    <row r="46" spans="2:9" x14ac:dyDescent="0.25">
      <c r="B46" s="39" t="s">
        <v>190</v>
      </c>
      <c r="C46" s="40" t="s">
        <v>179</v>
      </c>
      <c r="D46" s="8">
        <v>112835</v>
      </c>
      <c r="E46" s="46"/>
      <c r="F46" s="8">
        <v>35</v>
      </c>
      <c r="G46" s="8">
        <v>63182</v>
      </c>
      <c r="H46" s="8">
        <v>48502</v>
      </c>
      <c r="I46" s="9">
        <v>47.3</v>
      </c>
    </row>
    <row r="47" spans="2:9" x14ac:dyDescent="0.25">
      <c r="B47" s="39" t="s">
        <v>191</v>
      </c>
      <c r="C47" s="40" t="s">
        <v>179</v>
      </c>
      <c r="D47" s="8">
        <v>121511</v>
      </c>
      <c r="E47" s="46"/>
      <c r="F47" s="8">
        <v>36</v>
      </c>
      <c r="G47" s="8">
        <v>68046</v>
      </c>
      <c r="H47" s="8">
        <v>54013</v>
      </c>
      <c r="I47" s="9">
        <v>47.3</v>
      </c>
    </row>
    <row r="48" spans="2:9" x14ac:dyDescent="0.25">
      <c r="B48" s="39" t="s">
        <v>192</v>
      </c>
      <c r="C48" s="40" t="s">
        <v>179</v>
      </c>
      <c r="D48" s="8">
        <v>151893</v>
      </c>
      <c r="E48" s="46"/>
      <c r="F48" s="8">
        <v>35</v>
      </c>
      <c r="G48" s="8">
        <v>68046</v>
      </c>
      <c r="H48" s="8">
        <v>55116</v>
      </c>
      <c r="I48" s="9">
        <v>59</v>
      </c>
    </row>
    <row r="49" spans="2:9" x14ac:dyDescent="0.25">
      <c r="B49" s="39" t="s">
        <v>193</v>
      </c>
      <c r="C49" s="40" t="s">
        <v>179</v>
      </c>
      <c r="D49" s="8">
        <v>138979</v>
      </c>
      <c r="E49" s="46"/>
      <c r="F49" s="8">
        <v>32</v>
      </c>
      <c r="G49" s="8">
        <v>77766</v>
      </c>
      <c r="H49" s="8">
        <v>65036</v>
      </c>
      <c r="I49" s="9">
        <v>47.3</v>
      </c>
    </row>
    <row r="50" spans="2:9" x14ac:dyDescent="0.25">
      <c r="B50" s="39" t="s">
        <v>194</v>
      </c>
      <c r="C50" s="40" t="s">
        <v>179</v>
      </c>
      <c r="D50" s="8">
        <v>173592</v>
      </c>
      <c r="E50" s="46"/>
      <c r="F50" s="8">
        <v>30</v>
      </c>
      <c r="G50" s="8">
        <v>77766</v>
      </c>
      <c r="H50" s="8">
        <v>66139</v>
      </c>
      <c r="I50" s="9">
        <v>59</v>
      </c>
    </row>
    <row r="51" spans="2:9" x14ac:dyDescent="0.25">
      <c r="B51" s="39" t="s">
        <v>195</v>
      </c>
      <c r="C51" s="40" t="s">
        <v>179</v>
      </c>
      <c r="D51" s="8">
        <v>208116</v>
      </c>
      <c r="E51" s="46"/>
      <c r="F51" s="8">
        <v>28</v>
      </c>
      <c r="G51" s="8">
        <v>77766</v>
      </c>
      <c r="H51" s="8">
        <v>67241</v>
      </c>
      <c r="I51" s="9">
        <v>70.8</v>
      </c>
    </row>
    <row r="52" spans="2:9" x14ac:dyDescent="0.25">
      <c r="B52" s="39" t="s">
        <v>196</v>
      </c>
      <c r="C52" s="40" t="s">
        <v>179</v>
      </c>
      <c r="D52" s="8">
        <v>219883</v>
      </c>
      <c r="E52" s="46"/>
      <c r="F52" s="8">
        <v>26</v>
      </c>
      <c r="G52" s="8">
        <v>77766</v>
      </c>
      <c r="H52" s="8">
        <v>68343</v>
      </c>
      <c r="I52" s="9">
        <v>78.400000000000006</v>
      </c>
    </row>
    <row r="53" spans="2:9" x14ac:dyDescent="0.25">
      <c r="B53" s="39" t="s">
        <v>197</v>
      </c>
      <c r="C53" s="40" t="s">
        <v>179</v>
      </c>
      <c r="D53" s="8">
        <v>156232</v>
      </c>
      <c r="E53" s="46"/>
      <c r="F53" s="8">
        <v>30</v>
      </c>
      <c r="G53" s="8">
        <v>87486</v>
      </c>
      <c r="H53" s="8">
        <v>70548</v>
      </c>
      <c r="I53" s="9">
        <v>47.3</v>
      </c>
    </row>
    <row r="54" spans="2:9" x14ac:dyDescent="0.25">
      <c r="B54" s="39" t="s">
        <v>198</v>
      </c>
      <c r="C54" s="40" t="s">
        <v>179</v>
      </c>
      <c r="D54" s="8">
        <v>195291</v>
      </c>
      <c r="E54" s="46"/>
      <c r="F54" s="8">
        <v>28</v>
      </c>
      <c r="G54" s="8">
        <v>87486</v>
      </c>
      <c r="H54" s="8">
        <v>71650</v>
      </c>
      <c r="I54" s="9">
        <v>59</v>
      </c>
    </row>
    <row r="55" spans="2:9" x14ac:dyDescent="0.25">
      <c r="B55" s="39" t="s">
        <v>199</v>
      </c>
      <c r="C55" s="40" t="s">
        <v>179</v>
      </c>
      <c r="D55" s="8">
        <v>173592</v>
      </c>
      <c r="E55" s="46"/>
      <c r="F55" s="8">
        <v>30</v>
      </c>
      <c r="G55" s="8">
        <v>97206</v>
      </c>
      <c r="H55" s="8">
        <v>74957</v>
      </c>
      <c r="I55" s="9">
        <v>47.3</v>
      </c>
    </row>
    <row r="56" spans="2:9" x14ac:dyDescent="0.25">
      <c r="B56" s="39" t="s">
        <v>200</v>
      </c>
      <c r="C56" s="40" t="s">
        <v>179</v>
      </c>
      <c r="D56" s="8">
        <v>216990</v>
      </c>
      <c r="E56" s="46"/>
      <c r="F56" s="8">
        <v>28</v>
      </c>
      <c r="G56" s="8">
        <v>97206</v>
      </c>
      <c r="H56" s="8">
        <v>77162</v>
      </c>
      <c r="I56" s="9">
        <v>59</v>
      </c>
    </row>
    <row r="57" spans="2:9" x14ac:dyDescent="0.25">
      <c r="B57" s="39" t="s">
        <v>201</v>
      </c>
      <c r="C57" s="40" t="s">
        <v>179</v>
      </c>
      <c r="D57" s="8">
        <v>216990</v>
      </c>
      <c r="E57" s="46"/>
      <c r="F57" s="8">
        <v>26</v>
      </c>
      <c r="G57" s="8">
        <v>121510</v>
      </c>
      <c r="H57" s="8">
        <v>97003</v>
      </c>
      <c r="I57" s="9">
        <v>47.3</v>
      </c>
    </row>
    <row r="58" spans="2:9" x14ac:dyDescent="0.25">
      <c r="B58" s="39" t="s">
        <v>202</v>
      </c>
      <c r="C58" s="40" t="s">
        <v>179</v>
      </c>
      <c r="D58" s="8">
        <v>271237</v>
      </c>
      <c r="E58" s="46"/>
      <c r="F58" s="8">
        <v>26</v>
      </c>
      <c r="G58" s="8">
        <v>121510</v>
      </c>
      <c r="H58" s="8">
        <v>99208</v>
      </c>
      <c r="I58" s="9">
        <v>59</v>
      </c>
    </row>
    <row r="59" spans="2:9" x14ac:dyDescent="0.25">
      <c r="B59" s="39" t="s">
        <v>203</v>
      </c>
      <c r="C59" s="40" t="s">
        <v>179</v>
      </c>
      <c r="D59" s="8">
        <v>260387</v>
      </c>
      <c r="E59" s="46"/>
      <c r="F59" s="8">
        <v>26</v>
      </c>
      <c r="G59" s="8">
        <v>145811</v>
      </c>
      <c r="H59" s="8">
        <v>124561</v>
      </c>
      <c r="I59" s="9">
        <v>47.3</v>
      </c>
    </row>
    <row r="60" spans="2:9" x14ac:dyDescent="0.25">
      <c r="B60" s="39" t="s">
        <v>204</v>
      </c>
      <c r="C60" s="40" t="s">
        <v>179</v>
      </c>
      <c r="D60" s="8">
        <v>282087</v>
      </c>
      <c r="E60" s="46"/>
      <c r="F60" s="8">
        <v>26</v>
      </c>
      <c r="G60" s="8">
        <v>145811</v>
      </c>
      <c r="H60" s="8">
        <v>125664</v>
      </c>
      <c r="I60" s="9">
        <v>51.2</v>
      </c>
    </row>
    <row r="61" spans="2:9" x14ac:dyDescent="0.25">
      <c r="B61" s="39" t="s">
        <v>205</v>
      </c>
      <c r="C61" s="40" t="s">
        <v>179</v>
      </c>
      <c r="D61" s="8">
        <v>325484</v>
      </c>
      <c r="E61" s="46"/>
      <c r="F61" s="8">
        <v>26</v>
      </c>
      <c r="G61" s="8">
        <v>145811</v>
      </c>
      <c r="H61" s="8">
        <v>127860</v>
      </c>
      <c r="I61" s="9">
        <v>59</v>
      </c>
    </row>
    <row r="62" spans="2:9" x14ac:dyDescent="0.25">
      <c r="B62" s="39" t="s">
        <v>206</v>
      </c>
      <c r="C62" s="40" t="s">
        <v>179</v>
      </c>
      <c r="D62" s="8">
        <v>303786</v>
      </c>
      <c r="E62" s="46"/>
      <c r="F62" s="8">
        <v>26</v>
      </c>
      <c r="G62" s="8">
        <v>170113</v>
      </c>
      <c r="H62" s="8">
        <v>152119</v>
      </c>
      <c r="I62" s="9">
        <v>47.3</v>
      </c>
    </row>
    <row r="63" spans="2:9" x14ac:dyDescent="0.25">
      <c r="B63" s="39" t="s">
        <v>207</v>
      </c>
      <c r="C63" s="40" t="s">
        <v>179</v>
      </c>
      <c r="D63" s="8">
        <v>379732</v>
      </c>
      <c r="E63" s="46"/>
      <c r="F63" s="8">
        <v>26</v>
      </c>
      <c r="G63" s="8">
        <v>170113</v>
      </c>
      <c r="H63" s="8">
        <v>154324</v>
      </c>
      <c r="I63" s="9">
        <v>59</v>
      </c>
    </row>
    <row r="64" spans="2:9" x14ac:dyDescent="0.25">
      <c r="B64" s="39" t="s">
        <v>208</v>
      </c>
      <c r="C64" s="40" t="s">
        <v>179</v>
      </c>
      <c r="D64" s="8">
        <v>347244</v>
      </c>
      <c r="E64" s="46"/>
      <c r="F64" s="8">
        <v>26</v>
      </c>
      <c r="G64" s="8">
        <v>194414</v>
      </c>
      <c r="H64" s="8">
        <v>145497</v>
      </c>
      <c r="I64" s="9">
        <v>47.3</v>
      </c>
    </row>
    <row r="65" spans="2:9" x14ac:dyDescent="0.25">
      <c r="B65" s="39" t="s">
        <v>209</v>
      </c>
      <c r="C65" s="40" t="s">
        <v>179</v>
      </c>
      <c r="D65" s="8">
        <v>434055</v>
      </c>
      <c r="E65" s="46"/>
      <c r="F65" s="8">
        <v>24</v>
      </c>
      <c r="G65" s="8">
        <v>194414</v>
      </c>
      <c r="H65" s="8">
        <v>147702</v>
      </c>
      <c r="I65" s="9">
        <v>59</v>
      </c>
    </row>
    <row r="66" spans="2:9" x14ac:dyDescent="0.25">
      <c r="B66" s="39" t="s">
        <v>210</v>
      </c>
      <c r="C66" s="40" t="s">
        <v>179</v>
      </c>
      <c r="D66" s="8">
        <v>364543</v>
      </c>
      <c r="E66" s="46"/>
      <c r="F66" s="8">
        <v>26</v>
      </c>
      <c r="G66" s="8">
        <v>204135</v>
      </c>
      <c r="H66" s="8">
        <v>147710</v>
      </c>
      <c r="I66" s="9">
        <v>47.3</v>
      </c>
    </row>
    <row r="67" spans="2:9" x14ac:dyDescent="0.25">
      <c r="B67" s="39" t="s">
        <v>211</v>
      </c>
      <c r="C67" s="40" t="s">
        <v>179</v>
      </c>
      <c r="D67" s="8">
        <v>455678</v>
      </c>
      <c r="E67" s="46"/>
      <c r="F67" s="8">
        <v>26</v>
      </c>
      <c r="G67" s="8">
        <v>204135</v>
      </c>
      <c r="H67" s="8">
        <v>149914</v>
      </c>
      <c r="I67" s="9">
        <v>59</v>
      </c>
    </row>
    <row r="68" spans="2:9" x14ac:dyDescent="0.25">
      <c r="B68" s="39" t="s">
        <v>212</v>
      </c>
      <c r="C68" s="40" t="s">
        <v>179</v>
      </c>
      <c r="D68" s="8">
        <v>390649</v>
      </c>
      <c r="E68" s="46"/>
      <c r="F68" s="8">
        <v>26</v>
      </c>
      <c r="G68" s="8">
        <v>218716</v>
      </c>
      <c r="H68" s="8">
        <v>178574</v>
      </c>
      <c r="I68" s="9">
        <v>47.3</v>
      </c>
    </row>
    <row r="69" spans="2:9" x14ac:dyDescent="0.25">
      <c r="B69" s="39" t="s">
        <v>213</v>
      </c>
      <c r="C69" s="40" t="s">
        <v>179</v>
      </c>
      <c r="D69" s="8">
        <v>488277</v>
      </c>
      <c r="E69" s="46"/>
      <c r="F69" s="8">
        <v>26</v>
      </c>
      <c r="G69" s="8">
        <v>218716</v>
      </c>
      <c r="H69" s="8">
        <v>180779</v>
      </c>
      <c r="I69" s="9">
        <v>59</v>
      </c>
    </row>
    <row r="70" spans="2:9" x14ac:dyDescent="0.25">
      <c r="B70" s="39" t="s">
        <v>214</v>
      </c>
      <c r="C70" s="40" t="s">
        <v>179</v>
      </c>
      <c r="D70" s="8">
        <v>618529</v>
      </c>
      <c r="E70" s="46"/>
      <c r="F70" s="8">
        <v>24</v>
      </c>
      <c r="G70" s="8">
        <v>218716</v>
      </c>
      <c r="H70" s="8">
        <v>182984</v>
      </c>
      <c r="I70" s="9">
        <v>74.8</v>
      </c>
    </row>
    <row r="71" spans="2:9" x14ac:dyDescent="0.25">
      <c r="B71" s="39" t="s">
        <v>215</v>
      </c>
      <c r="C71" s="40" t="s">
        <v>179</v>
      </c>
      <c r="D71" s="8">
        <v>408012</v>
      </c>
      <c r="E71" s="46"/>
      <c r="F71" s="8">
        <v>26</v>
      </c>
      <c r="G71" s="8">
        <v>228436</v>
      </c>
      <c r="H71" s="8">
        <v>182984</v>
      </c>
      <c r="I71" s="9">
        <v>47.3</v>
      </c>
    </row>
    <row r="72" spans="2:9" x14ac:dyDescent="0.25">
      <c r="B72" s="39" t="s">
        <v>216</v>
      </c>
      <c r="C72" s="40" t="s">
        <v>179</v>
      </c>
      <c r="D72" s="8">
        <v>509926</v>
      </c>
      <c r="E72" s="46"/>
      <c r="F72" s="8">
        <v>26</v>
      </c>
      <c r="G72" s="8">
        <v>228436</v>
      </c>
      <c r="H72" s="8">
        <v>185188</v>
      </c>
      <c r="I72" s="9">
        <v>59</v>
      </c>
    </row>
    <row r="73" spans="2:9" x14ac:dyDescent="0.25">
      <c r="B73" s="39" t="s">
        <v>217</v>
      </c>
      <c r="C73" s="40" t="s">
        <v>179</v>
      </c>
      <c r="D73" s="8">
        <v>646019</v>
      </c>
      <c r="E73" s="46"/>
      <c r="F73" s="8">
        <v>24</v>
      </c>
      <c r="G73" s="8">
        <v>228436</v>
      </c>
      <c r="H73" s="8">
        <v>187393</v>
      </c>
      <c r="I73" s="9">
        <v>74.8</v>
      </c>
    </row>
    <row r="74" spans="2:9" x14ac:dyDescent="0.25">
      <c r="B74" s="39" t="s">
        <v>218</v>
      </c>
      <c r="C74" s="40" t="s">
        <v>179</v>
      </c>
      <c r="D74" s="8">
        <v>618420</v>
      </c>
      <c r="E74" s="46"/>
      <c r="F74" s="8">
        <v>26</v>
      </c>
      <c r="G74" s="8">
        <v>277041</v>
      </c>
      <c r="H74" s="8">
        <v>220462</v>
      </c>
      <c r="I74" s="9">
        <v>59</v>
      </c>
    </row>
    <row r="75" spans="2:9" x14ac:dyDescent="0.25">
      <c r="B75" s="39" t="s">
        <v>219</v>
      </c>
      <c r="C75" s="40" t="s">
        <v>179</v>
      </c>
      <c r="D75" s="8">
        <v>650969</v>
      </c>
      <c r="E75" s="46"/>
      <c r="F75" s="8">
        <v>24</v>
      </c>
      <c r="G75" s="8">
        <v>291621</v>
      </c>
      <c r="H75" s="8">
        <v>242509</v>
      </c>
      <c r="I75" s="9">
        <v>59</v>
      </c>
    </row>
    <row r="76" spans="2:9" x14ac:dyDescent="0.25">
      <c r="B76" s="39" t="s">
        <v>220</v>
      </c>
      <c r="C76" s="40" t="s">
        <v>179</v>
      </c>
      <c r="D76" s="8">
        <v>759464</v>
      </c>
      <c r="E76" s="46"/>
      <c r="F76" s="8">
        <v>24</v>
      </c>
      <c r="G76" s="8">
        <v>340226</v>
      </c>
      <c r="H76" s="8">
        <v>286601</v>
      </c>
      <c r="I76" s="9">
        <v>59</v>
      </c>
    </row>
    <row r="77" spans="2:9" x14ac:dyDescent="0.25">
      <c r="B77" s="39" t="s">
        <v>221</v>
      </c>
      <c r="C77" s="40" t="s">
        <v>179</v>
      </c>
      <c r="D77" s="8">
        <v>867958</v>
      </c>
      <c r="E77" s="46"/>
      <c r="F77" s="8">
        <v>24</v>
      </c>
      <c r="G77" s="8">
        <v>388829</v>
      </c>
      <c r="H77" s="8">
        <v>317466</v>
      </c>
      <c r="I77" s="9">
        <v>59</v>
      </c>
    </row>
    <row r="78" spans="2:9" x14ac:dyDescent="0.25">
      <c r="B78" s="39" t="s">
        <v>222</v>
      </c>
      <c r="C78" s="40" t="s">
        <v>223</v>
      </c>
      <c r="D78" s="8">
        <v>13024</v>
      </c>
      <c r="E78" s="46"/>
      <c r="F78" s="8" t="s">
        <v>224</v>
      </c>
      <c r="G78" s="8">
        <v>3307</v>
      </c>
      <c r="H78" s="8"/>
      <c r="I78" s="9">
        <v>47.2</v>
      </c>
    </row>
    <row r="79" spans="2:9" x14ac:dyDescent="0.25">
      <c r="B79" s="39" t="s">
        <v>225</v>
      </c>
      <c r="C79" s="40" t="s">
        <v>223</v>
      </c>
      <c r="D79" s="8">
        <v>17365</v>
      </c>
      <c r="E79" s="46"/>
      <c r="F79" s="8">
        <v>60</v>
      </c>
      <c r="G79" s="8">
        <v>4409</v>
      </c>
      <c r="H79" s="8"/>
      <c r="I79" s="9">
        <v>47.2</v>
      </c>
    </row>
    <row r="80" spans="2:9" x14ac:dyDescent="0.25">
      <c r="B80" s="39" t="s">
        <v>226</v>
      </c>
      <c r="C80" s="40" t="s">
        <v>223</v>
      </c>
      <c r="D80" s="8">
        <v>21706</v>
      </c>
      <c r="E80" s="46"/>
      <c r="F80" s="8" t="s">
        <v>227</v>
      </c>
      <c r="G80" s="8">
        <v>5512</v>
      </c>
      <c r="H80" s="8"/>
      <c r="I80" s="9">
        <v>47.2</v>
      </c>
    </row>
    <row r="81" spans="2:9" x14ac:dyDescent="0.25">
      <c r="B81" s="39" t="s">
        <v>228</v>
      </c>
      <c r="C81" s="40" t="s">
        <v>223</v>
      </c>
      <c r="D81" s="8">
        <v>14471</v>
      </c>
      <c r="E81" s="46"/>
      <c r="F81" s="8">
        <v>50</v>
      </c>
      <c r="G81" s="8">
        <v>5512</v>
      </c>
      <c r="H81" s="8"/>
      <c r="I81" s="9">
        <v>31.5</v>
      </c>
    </row>
    <row r="82" spans="2:9" x14ac:dyDescent="0.25">
      <c r="B82" s="39" t="s">
        <v>229</v>
      </c>
      <c r="C82" s="40" t="s">
        <v>223</v>
      </c>
      <c r="D82" s="8">
        <v>23154</v>
      </c>
      <c r="E82" s="46"/>
      <c r="F82" s="8">
        <v>45</v>
      </c>
      <c r="G82" s="8">
        <v>8818</v>
      </c>
      <c r="H82" s="8"/>
      <c r="I82" s="9">
        <v>31.5</v>
      </c>
    </row>
    <row r="83" spans="2:9" x14ac:dyDescent="0.25">
      <c r="B83" s="39" t="s">
        <v>230</v>
      </c>
      <c r="C83" s="40" t="s">
        <v>223</v>
      </c>
      <c r="D83" s="8">
        <v>28942</v>
      </c>
      <c r="E83" s="46"/>
      <c r="F83" s="8">
        <v>40</v>
      </c>
      <c r="G83" s="8">
        <v>11023</v>
      </c>
      <c r="H83" s="8"/>
      <c r="I83" s="9">
        <v>31.5</v>
      </c>
    </row>
    <row r="84" spans="2:9" x14ac:dyDescent="0.25">
      <c r="B84" s="39" t="s">
        <v>231</v>
      </c>
      <c r="C84" s="40" t="s">
        <v>223</v>
      </c>
      <c r="D84" s="8">
        <v>37625</v>
      </c>
      <c r="E84" s="46"/>
      <c r="F84" s="8">
        <v>46</v>
      </c>
      <c r="G84" s="8">
        <v>8818</v>
      </c>
      <c r="H84" s="8"/>
      <c r="I84" s="9">
        <v>51.2</v>
      </c>
    </row>
    <row r="85" spans="2:9" x14ac:dyDescent="0.25">
      <c r="B85" s="39" t="s">
        <v>232</v>
      </c>
      <c r="C85" s="40" t="s">
        <v>223</v>
      </c>
      <c r="D85" s="8">
        <v>43413</v>
      </c>
      <c r="E85" s="46"/>
      <c r="F85" s="8">
        <v>44</v>
      </c>
      <c r="G85" s="8">
        <v>11023</v>
      </c>
      <c r="H85" s="8"/>
      <c r="I85" s="9">
        <v>47.2</v>
      </c>
    </row>
    <row r="86" spans="2:9" x14ac:dyDescent="0.25">
      <c r="B86" s="39" t="s">
        <v>233</v>
      </c>
      <c r="C86" s="40" t="s">
        <v>223</v>
      </c>
      <c r="D86" s="8">
        <v>60778</v>
      </c>
      <c r="E86" s="46"/>
      <c r="F86" s="8">
        <v>42</v>
      </c>
      <c r="G86" s="8">
        <v>15432</v>
      </c>
      <c r="H86" s="8"/>
      <c r="I86" s="9">
        <v>47.2</v>
      </c>
    </row>
    <row r="87" spans="2:9" x14ac:dyDescent="0.25">
      <c r="B87" s="39" t="s">
        <v>234</v>
      </c>
      <c r="C87" s="40" t="s">
        <v>223</v>
      </c>
      <c r="D87" s="8">
        <v>78143</v>
      </c>
      <c r="E87" s="46"/>
      <c r="F87" s="8">
        <v>36</v>
      </c>
      <c r="G87" s="8">
        <v>19842</v>
      </c>
      <c r="H87" s="8"/>
      <c r="I87" s="9">
        <v>47.2</v>
      </c>
    </row>
    <row r="88" spans="2:9" x14ac:dyDescent="0.25">
      <c r="B88" s="39" t="s">
        <v>235</v>
      </c>
      <c r="C88" s="40" t="s">
        <v>223</v>
      </c>
      <c r="D88" s="8">
        <v>103467</v>
      </c>
      <c r="E88" s="46"/>
      <c r="F88" s="8">
        <v>30</v>
      </c>
      <c r="G88" s="8">
        <v>24251</v>
      </c>
      <c r="H88" s="8"/>
      <c r="I88" s="9">
        <v>51.2</v>
      </c>
    </row>
    <row r="89" spans="2:9" x14ac:dyDescent="0.25">
      <c r="B89" s="39" t="s">
        <v>236</v>
      </c>
      <c r="C89" s="40" t="s">
        <v>223</v>
      </c>
      <c r="D89" s="8">
        <v>131975</v>
      </c>
      <c r="E89" s="46"/>
      <c r="F89" s="8">
        <v>36</v>
      </c>
      <c r="G89" s="8">
        <v>26455</v>
      </c>
      <c r="H89" s="8"/>
      <c r="I89" s="9">
        <v>59.8</v>
      </c>
    </row>
    <row r="90" spans="2:9" x14ac:dyDescent="0.25">
      <c r="B90" s="39" t="s">
        <v>237</v>
      </c>
      <c r="C90" s="40" t="s">
        <v>223</v>
      </c>
      <c r="D90" s="8">
        <v>153971</v>
      </c>
      <c r="E90" s="46"/>
      <c r="F90" s="8">
        <v>36</v>
      </c>
      <c r="G90" s="8">
        <v>30865</v>
      </c>
      <c r="H90" s="8"/>
      <c r="I90" s="9">
        <v>59.8</v>
      </c>
    </row>
    <row r="91" spans="2:9" x14ac:dyDescent="0.25">
      <c r="B91" s="39" t="s">
        <v>238</v>
      </c>
      <c r="C91" s="40" t="s">
        <v>223</v>
      </c>
      <c r="D91" s="8">
        <v>175967</v>
      </c>
      <c r="E91" s="46"/>
      <c r="F91" s="8">
        <v>34</v>
      </c>
      <c r="G91" s="8">
        <v>35274</v>
      </c>
      <c r="H91" s="8"/>
      <c r="I91" s="9">
        <v>59.8</v>
      </c>
    </row>
    <row r="92" spans="2:9" x14ac:dyDescent="0.25">
      <c r="B92" s="39" t="s">
        <v>239</v>
      </c>
      <c r="C92" s="40" t="s">
        <v>223</v>
      </c>
      <c r="D92" s="8">
        <v>219959</v>
      </c>
      <c r="E92" s="46"/>
      <c r="F92" s="8">
        <v>34</v>
      </c>
      <c r="G92" s="8">
        <v>44092</v>
      </c>
      <c r="H92" s="8"/>
      <c r="I92" s="9">
        <v>59.8</v>
      </c>
    </row>
    <row r="93" spans="2:9" x14ac:dyDescent="0.25">
      <c r="B93" s="39" t="s">
        <v>240</v>
      </c>
      <c r="C93" s="40" t="s">
        <v>223</v>
      </c>
      <c r="D93" s="8">
        <v>274948</v>
      </c>
      <c r="E93" s="46"/>
      <c r="F93" s="8">
        <v>32</v>
      </c>
      <c r="G93" s="8">
        <v>55116</v>
      </c>
      <c r="H93" s="8"/>
      <c r="I93" s="9">
        <v>59.8</v>
      </c>
    </row>
    <row r="94" spans="2:9" x14ac:dyDescent="0.25">
      <c r="B94" s="39" t="s">
        <v>241</v>
      </c>
      <c r="C94" s="40" t="s">
        <v>223</v>
      </c>
      <c r="D94" s="8">
        <v>329938</v>
      </c>
      <c r="E94" s="46"/>
      <c r="F94" s="8">
        <v>32</v>
      </c>
      <c r="G94" s="8">
        <v>66139</v>
      </c>
      <c r="H94" s="8"/>
      <c r="I94" s="9">
        <v>59.8</v>
      </c>
    </row>
    <row r="95" spans="2:9" x14ac:dyDescent="0.25">
      <c r="B95" s="39" t="s">
        <v>242</v>
      </c>
      <c r="C95" s="40" t="s">
        <v>223</v>
      </c>
      <c r="D95" s="8">
        <v>384928</v>
      </c>
      <c r="E95" s="46"/>
      <c r="F95" s="8">
        <v>32</v>
      </c>
      <c r="G95" s="8">
        <v>77162</v>
      </c>
      <c r="H95" s="8"/>
      <c r="I95" s="9">
        <v>59.8</v>
      </c>
    </row>
    <row r="96" spans="2:9" x14ac:dyDescent="0.25">
      <c r="B96" s="39" t="s">
        <v>243</v>
      </c>
      <c r="C96" s="40" t="s">
        <v>223</v>
      </c>
      <c r="D96" s="8">
        <v>439917</v>
      </c>
      <c r="E96" s="46"/>
      <c r="F96" s="8">
        <v>32</v>
      </c>
      <c r="G96" s="8">
        <v>88185</v>
      </c>
      <c r="H96" s="8"/>
      <c r="I96" s="9">
        <v>59.8</v>
      </c>
    </row>
    <row r="97" spans="2:9" x14ac:dyDescent="0.25">
      <c r="B97" s="39" t="s">
        <v>244</v>
      </c>
      <c r="C97" s="40" t="s">
        <v>245</v>
      </c>
      <c r="D97" s="8">
        <v>26036</v>
      </c>
      <c r="E97" s="46"/>
      <c r="F97" s="8" t="s">
        <v>246</v>
      </c>
      <c r="G97" s="8">
        <v>6614</v>
      </c>
      <c r="H97" s="8"/>
      <c r="I97" s="9">
        <v>47</v>
      </c>
    </row>
    <row r="98" spans="2:9" x14ac:dyDescent="0.25">
      <c r="B98" s="39" t="s">
        <v>247</v>
      </c>
      <c r="C98" s="40" t="s">
        <v>245</v>
      </c>
      <c r="D98" s="8">
        <v>43500</v>
      </c>
      <c r="E98" s="46"/>
      <c r="F98" s="8" t="s">
        <v>246</v>
      </c>
      <c r="G98" s="8">
        <v>6614</v>
      </c>
      <c r="H98" s="8"/>
      <c r="I98" s="9">
        <v>47</v>
      </c>
    </row>
    <row r="99" spans="2:9" x14ac:dyDescent="0.25">
      <c r="B99" s="39" t="s">
        <v>248</v>
      </c>
      <c r="C99" s="40" t="s">
        <v>245</v>
      </c>
      <c r="D99" s="8">
        <v>26907</v>
      </c>
      <c r="E99" s="46"/>
      <c r="F99" s="8" t="s">
        <v>249</v>
      </c>
      <c r="G99" s="8">
        <v>6614</v>
      </c>
      <c r="H99" s="8"/>
      <c r="I99" s="9">
        <v>47</v>
      </c>
    </row>
    <row r="100" spans="2:9" x14ac:dyDescent="0.25">
      <c r="B100" s="39" t="s">
        <v>250</v>
      </c>
      <c r="C100" s="40" t="s">
        <v>245</v>
      </c>
      <c r="D100" s="8">
        <v>34718</v>
      </c>
      <c r="E100" s="46"/>
      <c r="F100" s="8" t="s">
        <v>246</v>
      </c>
      <c r="G100" s="8">
        <v>8818</v>
      </c>
      <c r="H100" s="8"/>
      <c r="I100" s="9">
        <v>47</v>
      </c>
    </row>
    <row r="101" spans="2:9" x14ac:dyDescent="0.25">
      <c r="B101" s="39" t="s">
        <v>251</v>
      </c>
      <c r="C101" s="40" t="s">
        <v>245</v>
      </c>
      <c r="D101" s="8">
        <v>54500</v>
      </c>
      <c r="E101" s="46"/>
      <c r="F101" s="8" t="s">
        <v>246</v>
      </c>
      <c r="G101" s="8">
        <v>11000</v>
      </c>
      <c r="H101" s="8"/>
      <c r="I101" s="9">
        <v>47</v>
      </c>
    </row>
    <row r="102" spans="2:9" x14ac:dyDescent="0.25">
      <c r="B102" s="39" t="s">
        <v>252</v>
      </c>
      <c r="C102" s="40" t="s">
        <v>245</v>
      </c>
      <c r="D102" s="8">
        <v>43398</v>
      </c>
      <c r="E102" s="46"/>
      <c r="F102" s="8" t="s">
        <v>246</v>
      </c>
      <c r="G102" s="8">
        <v>11023</v>
      </c>
      <c r="H102" s="8"/>
      <c r="I102" s="9">
        <v>47</v>
      </c>
    </row>
    <row r="103" spans="2:9" x14ac:dyDescent="0.25">
      <c r="B103" s="39" t="s">
        <v>253</v>
      </c>
      <c r="C103" s="40" t="s">
        <v>245</v>
      </c>
      <c r="D103" s="8">
        <v>44845</v>
      </c>
      <c r="E103" s="46"/>
      <c r="F103" s="8" t="s">
        <v>249</v>
      </c>
      <c r="G103" s="8">
        <v>11023</v>
      </c>
      <c r="H103" s="8"/>
      <c r="I103" s="9">
        <v>47</v>
      </c>
    </row>
    <row r="104" spans="2:9" x14ac:dyDescent="0.25">
      <c r="B104" s="39" t="s">
        <v>254</v>
      </c>
      <c r="C104" s="40" t="s">
        <v>245</v>
      </c>
      <c r="D104" s="8">
        <v>53824</v>
      </c>
      <c r="E104" s="46"/>
      <c r="F104" s="8" t="s">
        <v>249</v>
      </c>
      <c r="G104" s="8">
        <v>13228</v>
      </c>
      <c r="H104" s="8"/>
      <c r="I104" s="9">
        <v>47</v>
      </c>
    </row>
    <row r="105" spans="2:9" x14ac:dyDescent="0.25">
      <c r="B105" s="39" t="s">
        <v>255</v>
      </c>
      <c r="C105" s="40" t="s">
        <v>245</v>
      </c>
      <c r="D105" s="8">
        <v>53814</v>
      </c>
      <c r="E105" s="46"/>
      <c r="F105" s="8" t="s">
        <v>249</v>
      </c>
      <c r="G105" s="8">
        <v>13228</v>
      </c>
      <c r="H105" s="8"/>
      <c r="I105" s="9">
        <v>47</v>
      </c>
    </row>
    <row r="106" spans="2:9" x14ac:dyDescent="0.25">
      <c r="B106" s="39" t="s">
        <v>256</v>
      </c>
      <c r="C106" s="40" t="s">
        <v>245</v>
      </c>
      <c r="D106" s="8">
        <v>53824</v>
      </c>
      <c r="E106" s="46"/>
      <c r="F106" s="8" t="s">
        <v>257</v>
      </c>
      <c r="G106" s="8">
        <v>13228</v>
      </c>
      <c r="H106" s="8"/>
      <c r="I106" s="9">
        <v>47</v>
      </c>
    </row>
    <row r="107" spans="2:9" x14ac:dyDescent="0.25">
      <c r="B107" s="39" t="s">
        <v>258</v>
      </c>
      <c r="C107" s="40" t="s">
        <v>245</v>
      </c>
      <c r="D107" s="8">
        <v>60757</v>
      </c>
      <c r="E107" s="46"/>
      <c r="F107" s="8" t="s">
        <v>246</v>
      </c>
      <c r="G107" s="8">
        <v>15432</v>
      </c>
      <c r="H107" s="8"/>
      <c r="I107" s="9">
        <v>47</v>
      </c>
    </row>
    <row r="108" spans="2:9" x14ac:dyDescent="0.25">
      <c r="B108" s="39" t="s">
        <v>259</v>
      </c>
      <c r="C108" s="40" t="s">
        <v>245</v>
      </c>
      <c r="D108" s="8">
        <v>75947</v>
      </c>
      <c r="E108" s="46"/>
      <c r="F108" s="8" t="s">
        <v>260</v>
      </c>
      <c r="G108" s="8">
        <v>15432</v>
      </c>
      <c r="H108" s="8"/>
      <c r="I108" s="9">
        <v>59</v>
      </c>
    </row>
    <row r="109" spans="2:9" x14ac:dyDescent="0.25">
      <c r="B109" s="39" t="s">
        <v>261</v>
      </c>
      <c r="C109" s="40" t="s">
        <v>245</v>
      </c>
      <c r="D109" s="8">
        <v>65621</v>
      </c>
      <c r="E109" s="46"/>
      <c r="F109" s="8" t="s">
        <v>257</v>
      </c>
      <c r="G109" s="8">
        <v>15432</v>
      </c>
      <c r="H109" s="8"/>
      <c r="I109" s="9">
        <v>47</v>
      </c>
    </row>
    <row r="110" spans="2:9" x14ac:dyDescent="0.25">
      <c r="B110" s="39" t="s">
        <v>262</v>
      </c>
      <c r="C110" s="40" t="s">
        <v>245</v>
      </c>
      <c r="D110" s="8">
        <v>77417</v>
      </c>
      <c r="E110" s="46"/>
      <c r="F110" s="8" t="s">
        <v>257</v>
      </c>
      <c r="G110" s="8">
        <v>17654</v>
      </c>
      <c r="H110" s="8"/>
      <c r="I110" s="9">
        <v>59</v>
      </c>
    </row>
    <row r="111" spans="2:9" x14ac:dyDescent="0.25">
      <c r="B111" s="39" t="s">
        <v>263</v>
      </c>
      <c r="C111" s="40" t="s">
        <v>245</v>
      </c>
      <c r="D111" s="8">
        <v>97646</v>
      </c>
      <c r="E111" s="46"/>
      <c r="F111" s="8" t="s">
        <v>260</v>
      </c>
      <c r="G111" s="8">
        <v>19842</v>
      </c>
      <c r="H111" s="8"/>
      <c r="I111" s="9">
        <v>59</v>
      </c>
    </row>
    <row r="112" spans="2:9" x14ac:dyDescent="0.25">
      <c r="B112" s="39" t="s">
        <v>264</v>
      </c>
      <c r="C112" s="40" t="s">
        <v>245</v>
      </c>
      <c r="D112" s="8">
        <v>97646</v>
      </c>
      <c r="E112" s="46"/>
      <c r="F112" s="8" t="s">
        <v>260</v>
      </c>
      <c r="G112" s="8">
        <v>19842</v>
      </c>
      <c r="H112" s="8"/>
      <c r="I112" s="9">
        <v>59</v>
      </c>
    </row>
    <row r="113" spans="2:9" x14ac:dyDescent="0.25">
      <c r="B113" s="39" t="s">
        <v>265</v>
      </c>
      <c r="C113" s="40" t="s">
        <v>245</v>
      </c>
      <c r="D113" s="8">
        <v>78116</v>
      </c>
      <c r="E113" s="46"/>
      <c r="F113" s="8" t="s">
        <v>246</v>
      </c>
      <c r="G113" s="8">
        <v>19842</v>
      </c>
      <c r="H113" s="8"/>
      <c r="I113" s="9">
        <v>47</v>
      </c>
    </row>
    <row r="114" spans="2:9" x14ac:dyDescent="0.25">
      <c r="B114" s="39" t="s">
        <v>266</v>
      </c>
      <c r="C114" s="40" t="s">
        <v>245</v>
      </c>
      <c r="D114" s="8">
        <v>87740</v>
      </c>
      <c r="E114" s="46"/>
      <c r="F114" s="8" t="s">
        <v>257</v>
      </c>
      <c r="G114" s="8">
        <v>19842</v>
      </c>
      <c r="H114" s="8"/>
      <c r="I114" s="9">
        <v>59</v>
      </c>
    </row>
    <row r="115" spans="2:9" x14ac:dyDescent="0.25">
      <c r="B115" s="39" t="s">
        <v>267</v>
      </c>
      <c r="C115" s="40" t="s">
        <v>245</v>
      </c>
      <c r="D115" s="8">
        <v>118000</v>
      </c>
      <c r="E115" s="46"/>
      <c r="F115" s="8" t="s">
        <v>268</v>
      </c>
      <c r="G115" s="8">
        <v>22000</v>
      </c>
      <c r="H115" s="8"/>
      <c r="I115" s="9">
        <v>39</v>
      </c>
    </row>
    <row r="116" spans="2:9" x14ac:dyDescent="0.25">
      <c r="B116" s="39" t="s">
        <v>269</v>
      </c>
      <c r="C116" s="40" t="s">
        <v>245</v>
      </c>
      <c r="D116" s="8">
        <v>140030</v>
      </c>
      <c r="E116" s="46"/>
      <c r="F116" s="8" t="s">
        <v>270</v>
      </c>
      <c r="G116" s="8">
        <v>26400</v>
      </c>
      <c r="H116" s="8"/>
      <c r="I116" s="9">
        <v>39</v>
      </c>
    </row>
    <row r="117" spans="2:9" x14ac:dyDescent="0.25">
      <c r="B117" s="39" t="s">
        <v>271</v>
      </c>
      <c r="C117" s="40" t="s">
        <v>245</v>
      </c>
      <c r="D117" s="8">
        <v>104155</v>
      </c>
      <c r="E117" s="46"/>
      <c r="F117" s="8" t="s">
        <v>246</v>
      </c>
      <c r="G117" s="8">
        <v>26455</v>
      </c>
      <c r="H117" s="8"/>
      <c r="I117" s="9">
        <v>47</v>
      </c>
    </row>
    <row r="118" spans="2:9" x14ac:dyDescent="0.25">
      <c r="B118" s="39" t="s">
        <v>272</v>
      </c>
      <c r="C118" s="40" t="s">
        <v>245</v>
      </c>
      <c r="D118" s="8">
        <v>130194</v>
      </c>
      <c r="E118" s="46"/>
      <c r="F118" s="8" t="s">
        <v>260</v>
      </c>
      <c r="G118" s="8">
        <v>26455</v>
      </c>
      <c r="H118" s="8"/>
      <c r="I118" s="9">
        <v>59</v>
      </c>
    </row>
    <row r="119" spans="2:9" x14ac:dyDescent="0.25">
      <c r="B119" s="39" t="s">
        <v>273</v>
      </c>
      <c r="C119" s="40" t="s">
        <v>245</v>
      </c>
      <c r="D119" s="8">
        <v>154770</v>
      </c>
      <c r="E119" s="46"/>
      <c r="F119" s="8" t="s">
        <v>274</v>
      </c>
      <c r="G119" s="8">
        <v>30800</v>
      </c>
      <c r="H119" s="8"/>
      <c r="I119" s="9">
        <v>39</v>
      </c>
    </row>
    <row r="120" spans="2:9" x14ac:dyDescent="0.25">
      <c r="B120" s="39" t="s">
        <v>275</v>
      </c>
      <c r="C120" s="40" t="s">
        <v>245</v>
      </c>
      <c r="D120" s="8">
        <v>121151</v>
      </c>
      <c r="E120" s="46"/>
      <c r="F120" s="8" t="s">
        <v>246</v>
      </c>
      <c r="G120" s="8">
        <v>30865</v>
      </c>
      <c r="H120" s="8"/>
      <c r="I120" s="9">
        <v>47</v>
      </c>
    </row>
    <row r="121" spans="2:9" x14ac:dyDescent="0.25">
      <c r="B121" s="39" t="s">
        <v>276</v>
      </c>
      <c r="C121" s="40" t="s">
        <v>245</v>
      </c>
      <c r="D121" s="8">
        <v>151893</v>
      </c>
      <c r="E121" s="46"/>
      <c r="F121" s="8" t="s">
        <v>260</v>
      </c>
      <c r="G121" s="8">
        <v>30865</v>
      </c>
      <c r="H121" s="8"/>
      <c r="I121" s="9">
        <v>59</v>
      </c>
    </row>
    <row r="122" spans="2:9" x14ac:dyDescent="0.25">
      <c r="B122" s="39" t="s">
        <v>277</v>
      </c>
      <c r="C122" s="40" t="s">
        <v>245</v>
      </c>
      <c r="D122" s="8">
        <v>184250</v>
      </c>
      <c r="E122" s="46"/>
      <c r="F122" s="8" t="s">
        <v>268</v>
      </c>
      <c r="G122" s="8">
        <v>35200</v>
      </c>
      <c r="H122" s="8"/>
      <c r="I122" s="9">
        <v>39</v>
      </c>
    </row>
    <row r="123" spans="2:9" x14ac:dyDescent="0.25">
      <c r="B123" s="39" t="s">
        <v>278</v>
      </c>
      <c r="C123" s="40" t="s">
        <v>245</v>
      </c>
      <c r="D123" s="8">
        <v>138874</v>
      </c>
      <c r="E123" s="46"/>
      <c r="F123" s="8" t="s">
        <v>246</v>
      </c>
      <c r="G123" s="8">
        <v>35274</v>
      </c>
      <c r="H123" s="8"/>
      <c r="I123" s="9">
        <v>48</v>
      </c>
    </row>
    <row r="124" spans="2:9" x14ac:dyDescent="0.25">
      <c r="B124" s="39" t="s">
        <v>279</v>
      </c>
      <c r="C124" s="40" t="s">
        <v>245</v>
      </c>
      <c r="D124" s="8">
        <v>173592</v>
      </c>
      <c r="E124" s="46"/>
      <c r="F124" s="8" t="s">
        <v>260</v>
      </c>
      <c r="G124" s="8">
        <v>35274</v>
      </c>
      <c r="H124" s="8"/>
      <c r="I124" s="9">
        <v>59</v>
      </c>
    </row>
    <row r="125" spans="2:9" x14ac:dyDescent="0.25">
      <c r="B125" s="39" t="s">
        <v>280</v>
      </c>
      <c r="C125" s="40" t="s">
        <v>245</v>
      </c>
      <c r="D125" s="8">
        <v>195291</v>
      </c>
      <c r="E125" s="46"/>
      <c r="F125" s="8" t="s">
        <v>260</v>
      </c>
      <c r="G125" s="8">
        <v>39683</v>
      </c>
      <c r="H125" s="8"/>
      <c r="I125" s="9">
        <v>59</v>
      </c>
    </row>
    <row r="126" spans="2:9" x14ac:dyDescent="0.25">
      <c r="B126" s="39" t="s">
        <v>281</v>
      </c>
      <c r="C126" s="40" t="s">
        <v>245</v>
      </c>
      <c r="D126" s="8">
        <v>221100</v>
      </c>
      <c r="E126" s="46"/>
      <c r="F126" s="8" t="s">
        <v>270</v>
      </c>
      <c r="G126" s="8">
        <v>44000</v>
      </c>
      <c r="H126" s="8"/>
      <c r="I126" s="9">
        <v>39</v>
      </c>
    </row>
    <row r="127" spans="2:9" x14ac:dyDescent="0.25">
      <c r="B127" s="39" t="s">
        <v>282</v>
      </c>
      <c r="C127" s="40" t="s">
        <v>245</v>
      </c>
      <c r="D127" s="8">
        <v>216990</v>
      </c>
      <c r="E127" s="46"/>
      <c r="F127" s="8" t="s">
        <v>260</v>
      </c>
      <c r="G127" s="8">
        <v>44092</v>
      </c>
      <c r="H127" s="8"/>
      <c r="I127" s="9">
        <v>59</v>
      </c>
    </row>
    <row r="128" spans="2:9" x14ac:dyDescent="0.25">
      <c r="B128" s="39" t="s">
        <v>283</v>
      </c>
      <c r="C128" s="40" t="s">
        <v>245</v>
      </c>
      <c r="D128" s="8">
        <v>271238</v>
      </c>
      <c r="E128" s="46"/>
      <c r="F128" s="8" t="s">
        <v>260</v>
      </c>
      <c r="G128" s="8">
        <v>55116</v>
      </c>
      <c r="H128" s="8"/>
      <c r="I128" s="9">
        <v>59</v>
      </c>
    </row>
    <row r="129" spans="2:9" x14ac:dyDescent="0.25">
      <c r="B129" s="39" t="s">
        <v>284</v>
      </c>
      <c r="C129" s="40" t="s">
        <v>245</v>
      </c>
      <c r="D129" s="8">
        <v>303786</v>
      </c>
      <c r="E129" s="46"/>
      <c r="F129" s="8" t="s">
        <v>260</v>
      </c>
      <c r="G129" s="8">
        <v>61729</v>
      </c>
      <c r="H129" s="8"/>
      <c r="I129" s="9">
        <v>59</v>
      </c>
    </row>
    <row r="130" spans="2:9" x14ac:dyDescent="0.25">
      <c r="B130" s="39" t="s">
        <v>285</v>
      </c>
      <c r="C130" s="40" t="s">
        <v>286</v>
      </c>
      <c r="D130" s="8">
        <v>26600</v>
      </c>
      <c r="E130" s="46"/>
      <c r="F130" s="8" t="s">
        <v>287</v>
      </c>
      <c r="G130" s="8">
        <v>6615</v>
      </c>
      <c r="H130" s="8">
        <v>13560</v>
      </c>
      <c r="I130" s="9">
        <v>47.3</v>
      </c>
    </row>
    <row r="131" spans="2:9" x14ac:dyDescent="0.25">
      <c r="B131" s="39" t="s">
        <v>288</v>
      </c>
      <c r="C131" s="40" t="s">
        <v>286</v>
      </c>
      <c r="D131" s="8">
        <v>35400</v>
      </c>
      <c r="E131" s="46"/>
      <c r="F131" s="8" t="s">
        <v>287</v>
      </c>
      <c r="G131" s="8">
        <v>8820</v>
      </c>
      <c r="H131" s="8">
        <v>15760</v>
      </c>
      <c r="I131" s="9">
        <v>47.3</v>
      </c>
    </row>
    <row r="132" spans="2:9" x14ac:dyDescent="0.25">
      <c r="B132" s="39" t="s">
        <v>289</v>
      </c>
      <c r="C132" s="40" t="s">
        <v>286</v>
      </c>
      <c r="D132" s="8">
        <v>44250</v>
      </c>
      <c r="E132" s="46"/>
      <c r="F132" s="8" t="s">
        <v>287</v>
      </c>
      <c r="G132" s="8">
        <v>11025</v>
      </c>
      <c r="H132" s="8">
        <v>17970</v>
      </c>
      <c r="I132" s="9">
        <v>47.3</v>
      </c>
    </row>
    <row r="133" spans="2:9" x14ac:dyDescent="0.25">
      <c r="B133" s="39" t="s">
        <v>290</v>
      </c>
      <c r="C133" s="40" t="s">
        <v>286</v>
      </c>
      <c r="D133" s="8">
        <v>53100</v>
      </c>
      <c r="E133" s="46"/>
      <c r="F133" s="8" t="s">
        <v>287</v>
      </c>
      <c r="G133" s="8">
        <v>13230</v>
      </c>
      <c r="H133" s="8">
        <v>20170</v>
      </c>
      <c r="I133" s="9">
        <v>47.3</v>
      </c>
    </row>
    <row r="134" spans="2:9" x14ac:dyDescent="0.25">
      <c r="B134" s="39" t="s">
        <v>498</v>
      </c>
      <c r="C134" s="40" t="s">
        <v>286</v>
      </c>
      <c r="D134" s="8">
        <v>66380</v>
      </c>
      <c r="E134" s="46"/>
      <c r="F134" s="8" t="s">
        <v>260</v>
      </c>
      <c r="G134" s="8">
        <v>7500</v>
      </c>
      <c r="H134" s="8">
        <v>30200</v>
      </c>
      <c r="I134" s="9">
        <v>47.3</v>
      </c>
    </row>
    <row r="135" spans="2:9" x14ac:dyDescent="0.25">
      <c r="B135" s="39" t="s">
        <v>499</v>
      </c>
      <c r="C135" s="40" t="s">
        <v>286</v>
      </c>
      <c r="D135" s="8">
        <v>88510</v>
      </c>
      <c r="E135" s="46"/>
      <c r="F135" s="8" t="s">
        <v>260</v>
      </c>
      <c r="G135" s="8">
        <v>10000</v>
      </c>
      <c r="H135" s="8">
        <v>35715</v>
      </c>
      <c r="I135" s="9">
        <v>47.3</v>
      </c>
    </row>
    <row r="136" spans="2:9" x14ac:dyDescent="0.25">
      <c r="B136" s="39" t="s">
        <v>291</v>
      </c>
      <c r="C136" s="40" t="s">
        <v>286</v>
      </c>
      <c r="D136" s="8">
        <v>110630</v>
      </c>
      <c r="E136" s="46"/>
      <c r="F136" s="8" t="s">
        <v>292</v>
      </c>
      <c r="G136" s="8">
        <v>22050</v>
      </c>
      <c r="H136" s="8">
        <v>45860</v>
      </c>
      <c r="I136" s="9">
        <v>59</v>
      </c>
    </row>
    <row r="137" spans="2:9" x14ac:dyDescent="0.25">
      <c r="B137" s="39" t="s">
        <v>293</v>
      </c>
      <c r="C137" s="40" t="s">
        <v>286</v>
      </c>
      <c r="D137" s="8">
        <v>138290</v>
      </c>
      <c r="E137" s="46"/>
      <c r="F137" s="8" t="s">
        <v>292</v>
      </c>
      <c r="G137" s="8">
        <v>27560</v>
      </c>
      <c r="H137" s="8">
        <v>49160</v>
      </c>
      <c r="I137" s="9">
        <v>59</v>
      </c>
    </row>
    <row r="138" spans="2:9" x14ac:dyDescent="0.25">
      <c r="B138" s="39" t="s">
        <v>294</v>
      </c>
      <c r="C138" s="40" t="s">
        <v>286</v>
      </c>
      <c r="D138" s="8">
        <v>165950</v>
      </c>
      <c r="E138" s="46"/>
      <c r="F138" s="8" t="s">
        <v>292</v>
      </c>
      <c r="G138" s="8">
        <v>33070</v>
      </c>
      <c r="H138" s="8">
        <v>52470</v>
      </c>
      <c r="I138" s="9">
        <v>59</v>
      </c>
    </row>
    <row r="139" spans="2:9" x14ac:dyDescent="0.25">
      <c r="B139" s="39" t="s">
        <v>295</v>
      </c>
      <c r="C139" s="40" t="s">
        <v>95</v>
      </c>
      <c r="D139" s="8">
        <v>26550</v>
      </c>
      <c r="E139" s="46"/>
      <c r="F139" s="8">
        <v>40</v>
      </c>
      <c r="G139" s="8">
        <v>6600</v>
      </c>
      <c r="H139" s="8"/>
      <c r="I139" s="9">
        <v>47</v>
      </c>
    </row>
    <row r="140" spans="2:9" x14ac:dyDescent="0.25">
      <c r="B140" s="39" t="s">
        <v>296</v>
      </c>
      <c r="C140" s="40" t="s">
        <v>95</v>
      </c>
      <c r="D140" s="8">
        <v>35400</v>
      </c>
      <c r="E140" s="46"/>
      <c r="F140" s="8">
        <v>40</v>
      </c>
      <c r="G140" s="8">
        <v>8800</v>
      </c>
      <c r="H140" s="8"/>
      <c r="I140" s="9">
        <v>47</v>
      </c>
    </row>
    <row r="141" spans="2:9" x14ac:dyDescent="0.25">
      <c r="B141" s="39" t="s">
        <v>297</v>
      </c>
      <c r="C141" s="40" t="s">
        <v>95</v>
      </c>
      <c r="D141" s="8">
        <v>44250</v>
      </c>
      <c r="E141" s="46"/>
      <c r="F141" s="8">
        <v>40</v>
      </c>
      <c r="G141" s="8">
        <v>11000</v>
      </c>
      <c r="H141" s="8"/>
      <c r="I141" s="9">
        <v>47</v>
      </c>
    </row>
    <row r="142" spans="2:9" x14ac:dyDescent="0.25">
      <c r="B142" s="39" t="s">
        <v>298</v>
      </c>
      <c r="C142" s="40" t="s">
        <v>95</v>
      </c>
      <c r="D142" s="8">
        <v>53100</v>
      </c>
      <c r="E142" s="46"/>
      <c r="F142" s="8">
        <v>40</v>
      </c>
      <c r="G142" s="8">
        <v>13200</v>
      </c>
      <c r="H142" s="8"/>
      <c r="I142" s="9">
        <v>47</v>
      </c>
    </row>
    <row r="143" spans="2:9" x14ac:dyDescent="0.25">
      <c r="B143" s="39" t="s">
        <v>299</v>
      </c>
      <c r="C143" s="40" t="s">
        <v>95</v>
      </c>
      <c r="D143" s="8">
        <v>62000</v>
      </c>
      <c r="E143" s="46"/>
      <c r="F143" s="8">
        <v>40</v>
      </c>
      <c r="G143" s="8">
        <v>15400</v>
      </c>
      <c r="H143" s="8"/>
      <c r="I143" s="9">
        <v>47</v>
      </c>
    </row>
    <row r="144" spans="2:9" x14ac:dyDescent="0.25">
      <c r="B144" s="39" t="s">
        <v>300</v>
      </c>
      <c r="C144" s="40" t="s">
        <v>95</v>
      </c>
      <c r="D144" s="8">
        <v>78180</v>
      </c>
      <c r="E144" s="46"/>
      <c r="F144" s="8">
        <v>40</v>
      </c>
      <c r="G144" s="8">
        <v>19800</v>
      </c>
      <c r="H144" s="8"/>
      <c r="I144" s="9">
        <v>47</v>
      </c>
    </row>
    <row r="145" spans="2:9" x14ac:dyDescent="0.25">
      <c r="B145" s="39" t="s">
        <v>301</v>
      </c>
      <c r="C145" s="40" t="s">
        <v>95</v>
      </c>
      <c r="D145" s="8">
        <v>95150</v>
      </c>
      <c r="E145" s="46"/>
      <c r="F145" s="8">
        <v>30</v>
      </c>
      <c r="G145" s="8">
        <v>22000</v>
      </c>
      <c r="H145" s="8"/>
      <c r="I145" s="9">
        <v>59</v>
      </c>
    </row>
    <row r="146" spans="2:9" x14ac:dyDescent="0.25">
      <c r="B146" s="39" t="s">
        <v>302</v>
      </c>
      <c r="C146" s="40" t="s">
        <v>95</v>
      </c>
      <c r="D146" s="8">
        <v>130550</v>
      </c>
      <c r="E146" s="46"/>
      <c r="F146" s="8">
        <v>30</v>
      </c>
      <c r="G146" s="8">
        <v>26400</v>
      </c>
      <c r="H146" s="8"/>
      <c r="I146" s="9">
        <v>59</v>
      </c>
    </row>
    <row r="147" spans="2:9" x14ac:dyDescent="0.25">
      <c r="B147" s="39" t="s">
        <v>303</v>
      </c>
      <c r="C147" s="40" t="s">
        <v>95</v>
      </c>
      <c r="D147" s="8">
        <v>151940</v>
      </c>
      <c r="E147" s="46"/>
      <c r="F147" s="8">
        <v>30</v>
      </c>
      <c r="G147" s="8">
        <v>30800</v>
      </c>
      <c r="H147" s="8"/>
      <c r="I147" s="9">
        <v>59</v>
      </c>
    </row>
    <row r="148" spans="2:9" x14ac:dyDescent="0.25">
      <c r="B148" s="39" t="s">
        <v>304</v>
      </c>
      <c r="C148" s="40" t="s">
        <v>95</v>
      </c>
      <c r="D148" s="8">
        <v>173330</v>
      </c>
      <c r="E148" s="46"/>
      <c r="F148" s="8">
        <v>30</v>
      </c>
      <c r="G148" s="8">
        <v>35200</v>
      </c>
      <c r="H148" s="8"/>
      <c r="I148" s="9">
        <v>59</v>
      </c>
    </row>
    <row r="149" spans="2:9" ht="15.75" thickBot="1" x14ac:dyDescent="0.3">
      <c r="B149" s="42" t="s">
        <v>305</v>
      </c>
      <c r="C149" s="43" t="s">
        <v>95</v>
      </c>
      <c r="D149" s="11">
        <v>195450</v>
      </c>
      <c r="E149" s="47"/>
      <c r="F149" s="11">
        <v>30</v>
      </c>
      <c r="G149" s="11">
        <v>39600</v>
      </c>
      <c r="H149" s="11"/>
      <c r="I149" s="12">
        <v>59</v>
      </c>
    </row>
  </sheetData>
  <sheetProtection algorithmName="SHA-512" hashValue="OX3hnpKd8sH6CvHeuW1KizzsTGNKL4jaYaf6SjyF4cVVsyb3kwhytd+V35G/EP9TtSdRHNgNAzlq58mxusJdAQ==" saltValue="aE8i2Llu7QIDg3zgPGDdhg==" spinCount="100000" sheet="1" objects="1" scenarios="1"/>
  <mergeCells count="4">
    <mergeCell ref="B4:B5"/>
    <mergeCell ref="C4:C5"/>
    <mergeCell ref="E4:E5"/>
    <mergeCell ref="F4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E4068-3771-401E-AA86-7ACCB048DAAA}">
  <dimension ref="B3:P14"/>
  <sheetViews>
    <sheetView workbookViewId="0">
      <selection activeCell="B3" sqref="B3"/>
    </sheetView>
  </sheetViews>
  <sheetFormatPr defaultColWidth="8.28515625" defaultRowHeight="15" x14ac:dyDescent="0.25"/>
  <cols>
    <col min="2" max="2" width="5" customWidth="1"/>
    <col min="3" max="3" width="7.85546875" bestFit="1" customWidth="1"/>
    <col min="4" max="4" width="6.7109375" bestFit="1" customWidth="1"/>
    <col min="5" max="5" width="15.140625" bestFit="1" customWidth="1"/>
    <col min="6" max="6" width="15" bestFit="1" customWidth="1"/>
    <col min="7" max="7" width="7.28515625" bestFit="1" customWidth="1"/>
    <col min="8" max="9" width="16.85546875" bestFit="1" customWidth="1"/>
    <col min="10" max="10" width="17.140625" bestFit="1" customWidth="1"/>
    <col min="11" max="11" width="12.7109375" customWidth="1"/>
    <col min="12" max="12" width="13.85546875" customWidth="1"/>
    <col min="13" max="13" width="12.85546875" customWidth="1"/>
    <col min="14" max="15" width="12.5703125" bestFit="1" customWidth="1"/>
    <col min="16" max="16" width="30.5703125" bestFit="1" customWidth="1"/>
  </cols>
  <sheetData>
    <row r="3" spans="2:16" ht="18.75" thickBot="1" x14ac:dyDescent="0.3">
      <c r="B3" s="1" t="s">
        <v>497</v>
      </c>
    </row>
    <row r="4" spans="2:16" ht="54" x14ac:dyDescent="0.25">
      <c r="B4" s="52"/>
      <c r="C4" s="54" t="s">
        <v>2</v>
      </c>
      <c r="D4" s="54" t="s">
        <v>468</v>
      </c>
      <c r="E4" s="54" t="s">
        <v>1</v>
      </c>
      <c r="F4" s="58" t="s">
        <v>492</v>
      </c>
      <c r="G4" s="2" t="s">
        <v>469</v>
      </c>
      <c r="H4" s="2" t="s">
        <v>471</v>
      </c>
      <c r="I4" s="2" t="s">
        <v>473</v>
      </c>
      <c r="J4" s="2" t="s">
        <v>474</v>
      </c>
      <c r="K4" s="2" t="s">
        <v>476</v>
      </c>
      <c r="L4" s="2" t="s">
        <v>477</v>
      </c>
      <c r="M4" s="2" t="s">
        <v>480</v>
      </c>
      <c r="N4" s="2" t="s">
        <v>482</v>
      </c>
      <c r="O4" s="2" t="s">
        <v>481</v>
      </c>
      <c r="P4" s="58" t="s">
        <v>483</v>
      </c>
    </row>
    <row r="5" spans="2:16" ht="36.75" customHeight="1" thickBot="1" x14ac:dyDescent="0.3">
      <c r="B5" s="53"/>
      <c r="C5" s="55"/>
      <c r="D5" s="55"/>
      <c r="E5" s="55"/>
      <c r="F5" s="59"/>
      <c r="G5" s="3" t="s">
        <v>470</v>
      </c>
      <c r="H5" s="3" t="s">
        <v>472</v>
      </c>
      <c r="I5" s="3" t="s">
        <v>472</v>
      </c>
      <c r="J5" s="3" t="s">
        <v>475</v>
      </c>
      <c r="K5" s="3" t="s">
        <v>479</v>
      </c>
      <c r="L5" s="3" t="s">
        <v>478</v>
      </c>
      <c r="M5" s="3" t="s">
        <v>478</v>
      </c>
      <c r="N5" s="3" t="s">
        <v>478</v>
      </c>
      <c r="O5" s="3" t="s">
        <v>478</v>
      </c>
      <c r="P5" s="59"/>
    </row>
    <row r="6" spans="2:16" x14ac:dyDescent="0.25">
      <c r="B6" s="36"/>
      <c r="C6" s="37" t="s">
        <v>484</v>
      </c>
      <c r="D6" s="37" t="s">
        <v>485</v>
      </c>
      <c r="E6" s="37" t="s">
        <v>486</v>
      </c>
      <c r="F6" s="50">
        <v>39</v>
      </c>
      <c r="G6" s="5">
        <v>355</v>
      </c>
      <c r="H6" s="45">
        <v>169</v>
      </c>
      <c r="I6" s="5">
        <v>180</v>
      </c>
      <c r="J6" s="5"/>
      <c r="K6" s="49">
        <v>56438</v>
      </c>
      <c r="L6" s="6">
        <v>164</v>
      </c>
      <c r="M6" s="6">
        <v>80</v>
      </c>
      <c r="N6" s="6">
        <v>226</v>
      </c>
      <c r="O6" s="6">
        <v>306</v>
      </c>
      <c r="P6" s="6" t="s">
        <v>493</v>
      </c>
    </row>
    <row r="7" spans="2:16" x14ac:dyDescent="0.25">
      <c r="B7" s="39"/>
      <c r="C7" s="40" t="s">
        <v>484</v>
      </c>
      <c r="D7" s="40" t="s">
        <v>485</v>
      </c>
      <c r="E7" s="40" t="s">
        <v>487</v>
      </c>
      <c r="F7" s="51">
        <v>39</v>
      </c>
      <c r="G7" s="8">
        <v>506</v>
      </c>
      <c r="H7" s="46">
        <v>169</v>
      </c>
      <c r="I7" s="8">
        <v>180</v>
      </c>
      <c r="J7" s="48">
        <v>3983</v>
      </c>
      <c r="K7" s="48">
        <v>74075</v>
      </c>
      <c r="L7" s="9">
        <v>168</v>
      </c>
      <c r="M7" s="9">
        <v>81</v>
      </c>
      <c r="N7" s="9">
        <v>226</v>
      </c>
      <c r="O7" s="9">
        <v>313</v>
      </c>
      <c r="P7" s="9" t="s">
        <v>496</v>
      </c>
    </row>
    <row r="8" spans="2:16" x14ac:dyDescent="0.25">
      <c r="B8" s="39"/>
      <c r="C8" s="40" t="s">
        <v>484</v>
      </c>
      <c r="D8" s="40" t="s">
        <v>485</v>
      </c>
      <c r="E8" s="40" t="s">
        <v>488</v>
      </c>
      <c r="F8" s="51">
        <v>47</v>
      </c>
      <c r="G8" s="8">
        <v>308</v>
      </c>
      <c r="H8" s="46">
        <v>169</v>
      </c>
      <c r="I8" s="8">
        <v>180</v>
      </c>
      <c r="J8" s="8"/>
      <c r="K8" s="48">
        <v>48502</v>
      </c>
      <c r="L8" s="9">
        <v>167</v>
      </c>
      <c r="M8" s="9">
        <v>75</v>
      </c>
      <c r="N8" s="9">
        <v>207</v>
      </c>
      <c r="O8" s="9">
        <v>278</v>
      </c>
      <c r="P8" s="9" t="s">
        <v>493</v>
      </c>
    </row>
    <row r="9" spans="2:16" x14ac:dyDescent="0.25">
      <c r="B9" s="39"/>
      <c r="C9" s="40" t="s">
        <v>484</v>
      </c>
      <c r="D9" s="40" t="s">
        <v>485</v>
      </c>
      <c r="E9" s="40" t="s">
        <v>489</v>
      </c>
      <c r="F9" s="51">
        <v>47</v>
      </c>
      <c r="G9" s="8">
        <v>296</v>
      </c>
      <c r="H9" s="46">
        <v>146</v>
      </c>
      <c r="I9" s="8">
        <v>157</v>
      </c>
      <c r="J9" s="8"/>
      <c r="K9" s="48">
        <v>49273</v>
      </c>
      <c r="L9" s="9">
        <v>167</v>
      </c>
      <c r="M9" s="9">
        <v>75</v>
      </c>
      <c r="N9" s="9">
        <v>209</v>
      </c>
      <c r="O9" s="9">
        <v>280</v>
      </c>
      <c r="P9" s="9" t="s">
        <v>493</v>
      </c>
    </row>
    <row r="10" spans="2:16" x14ac:dyDescent="0.25">
      <c r="B10" s="39"/>
      <c r="C10" s="40" t="s">
        <v>484</v>
      </c>
      <c r="D10" s="40" t="s">
        <v>485</v>
      </c>
      <c r="E10" s="40" t="s">
        <v>490</v>
      </c>
      <c r="F10" s="51">
        <v>47</v>
      </c>
      <c r="G10" s="8">
        <v>296</v>
      </c>
      <c r="H10" s="46">
        <v>112</v>
      </c>
      <c r="I10" s="8">
        <v>124</v>
      </c>
      <c r="J10" s="8"/>
      <c r="K10" s="48">
        <v>35054</v>
      </c>
      <c r="L10" s="9">
        <v>163</v>
      </c>
      <c r="M10" s="9">
        <v>60</v>
      </c>
      <c r="N10" s="9">
        <v>150</v>
      </c>
      <c r="O10" s="9">
        <v>197</v>
      </c>
      <c r="P10" s="9" t="s">
        <v>494</v>
      </c>
    </row>
    <row r="11" spans="2:16" x14ac:dyDescent="0.25">
      <c r="B11" s="39"/>
      <c r="C11" s="40" t="s">
        <v>484</v>
      </c>
      <c r="D11" s="40" t="s">
        <v>485</v>
      </c>
      <c r="E11" s="40" t="s">
        <v>491</v>
      </c>
      <c r="F11" s="51">
        <v>31</v>
      </c>
      <c r="G11" s="8">
        <v>197</v>
      </c>
      <c r="H11" s="46">
        <v>169</v>
      </c>
      <c r="I11" s="8">
        <v>180</v>
      </c>
      <c r="J11" s="8"/>
      <c r="K11" s="48">
        <v>21605</v>
      </c>
      <c r="L11" s="9">
        <v>134</v>
      </c>
      <c r="M11" s="9">
        <v>50</v>
      </c>
      <c r="N11" s="9">
        <v>101</v>
      </c>
      <c r="O11" s="9">
        <v>139</v>
      </c>
      <c r="P11" s="9" t="s">
        <v>495</v>
      </c>
    </row>
    <row r="12" spans="2:16" x14ac:dyDescent="0.25">
      <c r="B12" s="39"/>
      <c r="C12" s="40"/>
      <c r="D12" s="40"/>
      <c r="E12" s="40"/>
      <c r="F12" s="40"/>
      <c r="G12" s="8"/>
      <c r="H12" s="46"/>
      <c r="I12" s="8"/>
      <c r="J12" s="8"/>
      <c r="K12" s="8"/>
      <c r="L12" s="9"/>
      <c r="M12" s="9"/>
      <c r="N12" s="9"/>
      <c r="O12" s="9"/>
      <c r="P12" s="9"/>
    </row>
    <row r="13" spans="2:16" x14ac:dyDescent="0.25">
      <c r="B13" s="39"/>
      <c r="C13" s="40"/>
      <c r="D13" s="40"/>
      <c r="E13" s="40"/>
      <c r="F13" s="40"/>
      <c r="G13" s="8"/>
      <c r="H13" s="46"/>
      <c r="I13" s="8"/>
      <c r="J13" s="8"/>
      <c r="K13" s="8"/>
      <c r="L13" s="9"/>
      <c r="M13" s="9"/>
      <c r="N13" s="9"/>
      <c r="O13" s="9"/>
      <c r="P13" s="9"/>
    </row>
    <row r="14" spans="2:16" x14ac:dyDescent="0.25">
      <c r="B14" s="39"/>
      <c r="C14" s="40"/>
      <c r="D14" s="40"/>
      <c r="E14" s="40"/>
      <c r="F14" s="40"/>
      <c r="G14" s="8"/>
      <c r="H14" s="46"/>
      <c r="I14" s="8"/>
      <c r="J14" s="8"/>
      <c r="K14" s="8"/>
      <c r="L14" s="9"/>
      <c r="M14" s="9"/>
      <c r="N14" s="9"/>
      <c r="O14" s="9"/>
      <c r="P14" s="9"/>
    </row>
  </sheetData>
  <sheetProtection algorithmName="SHA-512" hashValue="6EC/p6qiMGPv3SiPLTZwH9F7Kgfbq4OcB8mVC1yOoDvyhCh3wbW1meeTpuR3IisDRJjsDPYYqQoomcWn0DzgPw==" saltValue="pVBsWy6CwWBMef1EZ4HGVA==" spinCount="100000" sheet="1" objects="1" scenarios="1"/>
  <mergeCells count="6">
    <mergeCell ref="P4:P5"/>
    <mergeCell ref="F4:F5"/>
    <mergeCell ref="B4:B5"/>
    <mergeCell ref="C4:C5"/>
    <mergeCell ref="E4:E5"/>
    <mergeCell ref="D4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K130"/>
  <sheetViews>
    <sheetView workbookViewId="0">
      <selection activeCell="B3" sqref="B3"/>
    </sheetView>
  </sheetViews>
  <sheetFormatPr defaultRowHeight="15" x14ac:dyDescent="0.25"/>
  <cols>
    <col min="2" max="2" width="23.5703125" customWidth="1"/>
    <col min="3" max="3" width="18.7109375" customWidth="1"/>
    <col min="4" max="4" width="13.42578125" customWidth="1"/>
    <col min="5" max="5" width="14.42578125" customWidth="1"/>
    <col min="6" max="6" width="15.85546875" customWidth="1"/>
    <col min="7" max="7" width="13.85546875" customWidth="1"/>
    <col min="8" max="8" width="12.7109375" customWidth="1"/>
    <col min="9" max="9" width="10.140625" customWidth="1"/>
    <col min="10" max="10" width="14" customWidth="1"/>
    <col min="11" max="11" width="13.42578125" customWidth="1"/>
  </cols>
  <sheetData>
    <row r="3" spans="2:11" ht="18.75" thickBot="1" x14ac:dyDescent="0.3">
      <c r="B3" s="1" t="s">
        <v>0</v>
      </c>
      <c r="C3" s="13"/>
      <c r="D3" s="13"/>
      <c r="E3" s="13"/>
      <c r="F3" s="13"/>
      <c r="G3" s="13"/>
      <c r="H3" s="13"/>
      <c r="I3" s="13"/>
      <c r="J3" s="13"/>
      <c r="K3" s="13"/>
    </row>
    <row r="4" spans="2:11" ht="36" x14ac:dyDescent="0.25">
      <c r="B4" s="60" t="s">
        <v>1</v>
      </c>
      <c r="C4" s="62" t="s">
        <v>2</v>
      </c>
      <c r="D4" s="14" t="s">
        <v>3</v>
      </c>
      <c r="E4" s="14" t="s">
        <v>4</v>
      </c>
      <c r="F4" s="14" t="s">
        <v>5</v>
      </c>
      <c r="G4" s="14" t="s">
        <v>6</v>
      </c>
      <c r="H4" s="14" t="s">
        <v>7</v>
      </c>
      <c r="I4" s="14" t="s">
        <v>8</v>
      </c>
      <c r="J4" s="14" t="s">
        <v>9</v>
      </c>
      <c r="K4" s="14" t="s">
        <v>10</v>
      </c>
    </row>
    <row r="5" spans="2:11" ht="18.75" thickBot="1" x14ac:dyDescent="0.3">
      <c r="B5" s="61"/>
      <c r="C5" s="63"/>
      <c r="D5" s="15" t="s">
        <v>11</v>
      </c>
      <c r="E5" s="15" t="s">
        <v>12</v>
      </c>
      <c r="F5" s="15" t="s">
        <v>466</v>
      </c>
      <c r="G5" s="15" t="s">
        <v>13</v>
      </c>
      <c r="H5" s="15" t="s">
        <v>14</v>
      </c>
      <c r="I5" s="15" t="s">
        <v>15</v>
      </c>
      <c r="J5" s="15" t="s">
        <v>13</v>
      </c>
      <c r="K5" s="15" t="s">
        <v>13</v>
      </c>
    </row>
    <row r="6" spans="2:11" x14ac:dyDescent="0.25">
      <c r="B6" s="16">
        <v>3</v>
      </c>
      <c r="C6" s="17" t="s">
        <v>16</v>
      </c>
      <c r="D6" s="18">
        <v>450</v>
      </c>
      <c r="E6" s="19">
        <v>2200</v>
      </c>
      <c r="F6" s="19">
        <v>30</v>
      </c>
      <c r="G6" s="19"/>
      <c r="H6" s="19">
        <v>6</v>
      </c>
      <c r="I6" s="19">
        <v>10</v>
      </c>
      <c r="J6" s="19">
        <v>38</v>
      </c>
      <c r="K6" s="20">
        <v>6</v>
      </c>
    </row>
    <row r="7" spans="2:11" x14ac:dyDescent="0.25">
      <c r="B7" s="21">
        <v>6</v>
      </c>
      <c r="C7" s="22" t="s">
        <v>16</v>
      </c>
      <c r="D7" s="23">
        <v>720</v>
      </c>
      <c r="E7" s="24">
        <v>2200</v>
      </c>
      <c r="F7" s="24">
        <v>60</v>
      </c>
      <c r="G7" s="24"/>
      <c r="H7" s="24">
        <v>6</v>
      </c>
      <c r="I7" s="24">
        <v>10</v>
      </c>
      <c r="J7" s="24">
        <v>38</v>
      </c>
      <c r="K7" s="25">
        <v>6</v>
      </c>
    </row>
    <row r="8" spans="2:11" x14ac:dyDescent="0.25">
      <c r="B8" s="21">
        <v>15</v>
      </c>
      <c r="C8" s="22" t="s">
        <v>16</v>
      </c>
      <c r="D8" s="23">
        <v>2000</v>
      </c>
      <c r="E8" s="24">
        <v>1650</v>
      </c>
      <c r="F8" s="24">
        <v>600</v>
      </c>
      <c r="G8" s="24"/>
      <c r="H8" s="24">
        <v>9</v>
      </c>
      <c r="I8" s="24">
        <v>127</v>
      </c>
      <c r="J8" s="24">
        <v>49.75</v>
      </c>
      <c r="K8" s="25">
        <v>9</v>
      </c>
    </row>
    <row r="9" spans="2:11" x14ac:dyDescent="0.25">
      <c r="B9" s="21" t="s">
        <v>17</v>
      </c>
      <c r="C9" s="22" t="s">
        <v>16</v>
      </c>
      <c r="D9" s="23"/>
      <c r="E9" s="24">
        <v>2100</v>
      </c>
      <c r="F9" s="24">
        <v>400</v>
      </c>
      <c r="G9" s="24">
        <v>0.60000000000000009</v>
      </c>
      <c r="H9" s="24">
        <v>20</v>
      </c>
      <c r="I9" s="24"/>
      <c r="J9" s="24"/>
      <c r="K9" s="25"/>
    </row>
    <row r="10" spans="2:11" x14ac:dyDescent="0.25">
      <c r="B10" s="21">
        <v>20</v>
      </c>
      <c r="C10" s="22" t="s">
        <v>16</v>
      </c>
      <c r="D10" s="23">
        <v>2510</v>
      </c>
      <c r="E10" s="24">
        <v>1650</v>
      </c>
      <c r="F10" s="24">
        <v>900</v>
      </c>
      <c r="G10" s="24"/>
      <c r="H10" s="24">
        <v>28</v>
      </c>
      <c r="I10" s="24">
        <v>275</v>
      </c>
      <c r="J10" s="24">
        <v>45</v>
      </c>
      <c r="K10" s="25">
        <v>12</v>
      </c>
    </row>
    <row r="11" spans="2:11" x14ac:dyDescent="0.25">
      <c r="B11" s="21">
        <v>50</v>
      </c>
      <c r="C11" s="22" t="s">
        <v>16</v>
      </c>
      <c r="D11" s="23">
        <v>4550</v>
      </c>
      <c r="E11" s="24">
        <v>1650</v>
      </c>
      <c r="F11" s="24">
        <v>1300</v>
      </c>
      <c r="G11" s="24"/>
      <c r="H11" s="24">
        <v>56</v>
      </c>
      <c r="I11" s="24">
        <v>275</v>
      </c>
      <c r="J11" s="24">
        <v>53.5</v>
      </c>
      <c r="K11" s="25">
        <v>14.63</v>
      </c>
    </row>
    <row r="12" spans="2:11" x14ac:dyDescent="0.25">
      <c r="B12" s="21" t="s">
        <v>18</v>
      </c>
      <c r="C12" s="22" t="s">
        <v>16</v>
      </c>
      <c r="D12" s="23" t="s">
        <v>19</v>
      </c>
      <c r="E12" s="24">
        <v>2300</v>
      </c>
      <c r="F12" s="24">
        <v>600</v>
      </c>
      <c r="G12" s="24"/>
      <c r="H12" s="24">
        <v>15</v>
      </c>
      <c r="I12" s="24"/>
      <c r="J12" s="24" t="s">
        <v>19</v>
      </c>
      <c r="K12" s="25">
        <v>12</v>
      </c>
    </row>
    <row r="13" spans="2:11" x14ac:dyDescent="0.25">
      <c r="B13" s="21" t="s">
        <v>20</v>
      </c>
      <c r="C13" s="22" t="s">
        <v>16</v>
      </c>
      <c r="D13" s="23"/>
      <c r="E13" s="24">
        <v>24000</v>
      </c>
      <c r="F13" s="24">
        <v>781</v>
      </c>
      <c r="G13" s="24">
        <v>0.33500000000000002</v>
      </c>
      <c r="H13" s="24">
        <v>15</v>
      </c>
      <c r="I13" s="24"/>
      <c r="J13" s="24"/>
      <c r="K13" s="25"/>
    </row>
    <row r="14" spans="2:11" x14ac:dyDescent="0.25">
      <c r="B14" s="21">
        <v>100</v>
      </c>
      <c r="C14" s="22" t="s">
        <v>16</v>
      </c>
      <c r="D14" s="23">
        <v>5900</v>
      </c>
      <c r="E14" s="24">
        <v>1650</v>
      </c>
      <c r="F14" s="24">
        <v>2200</v>
      </c>
      <c r="G14" s="24"/>
      <c r="H14" s="24">
        <v>45</v>
      </c>
      <c r="I14" s="24">
        <v>275</v>
      </c>
      <c r="J14" s="24">
        <v>54.13</v>
      </c>
      <c r="K14" s="25">
        <v>14.5</v>
      </c>
    </row>
    <row r="15" spans="2:11" x14ac:dyDescent="0.25">
      <c r="B15" s="21">
        <v>150</v>
      </c>
      <c r="C15" s="22" t="s">
        <v>16</v>
      </c>
      <c r="D15" s="23">
        <v>8330</v>
      </c>
      <c r="E15" s="24">
        <v>1650</v>
      </c>
      <c r="F15" s="24">
        <v>2200</v>
      </c>
      <c r="G15" s="24"/>
      <c r="H15" s="24">
        <v>108</v>
      </c>
      <c r="I15" s="24">
        <v>375</v>
      </c>
      <c r="J15" s="24">
        <v>72.38</v>
      </c>
      <c r="K15" s="25">
        <v>14.25</v>
      </c>
    </row>
    <row r="16" spans="2:11" x14ac:dyDescent="0.25">
      <c r="B16" s="21" t="s">
        <v>21</v>
      </c>
      <c r="C16" s="22" t="s">
        <v>16</v>
      </c>
      <c r="D16" s="23">
        <v>7500</v>
      </c>
      <c r="E16" s="24">
        <v>2050</v>
      </c>
      <c r="F16" s="24">
        <v>1600</v>
      </c>
      <c r="G16" s="24">
        <v>0.75</v>
      </c>
      <c r="H16" s="24">
        <v>81</v>
      </c>
      <c r="I16" s="24">
        <v>375</v>
      </c>
      <c r="J16" s="24">
        <v>77</v>
      </c>
      <c r="K16" s="25">
        <v>14</v>
      </c>
    </row>
    <row r="17" spans="2:11" x14ac:dyDescent="0.25">
      <c r="B17" s="21" t="s">
        <v>22</v>
      </c>
      <c r="C17" s="22" t="s">
        <v>16</v>
      </c>
      <c r="D17" s="23" t="s">
        <v>19</v>
      </c>
      <c r="E17" s="24">
        <v>1650</v>
      </c>
      <c r="F17" s="24">
        <v>2600</v>
      </c>
      <c r="G17" s="24"/>
      <c r="H17" s="24">
        <v>112</v>
      </c>
      <c r="I17" s="24">
        <v>475</v>
      </c>
      <c r="J17" s="24" t="s">
        <v>19</v>
      </c>
      <c r="K17" s="25" t="s">
        <v>19</v>
      </c>
    </row>
    <row r="18" spans="2:11" x14ac:dyDescent="0.25">
      <c r="B18" s="21" t="s">
        <v>23</v>
      </c>
      <c r="C18" s="22" t="s">
        <v>16</v>
      </c>
      <c r="D18" s="23" t="s">
        <v>19</v>
      </c>
      <c r="E18" s="24">
        <v>1800</v>
      </c>
      <c r="F18" s="24">
        <v>2600</v>
      </c>
      <c r="G18" s="24">
        <v>0.75</v>
      </c>
      <c r="H18" s="24">
        <v>80</v>
      </c>
      <c r="I18" s="24">
        <v>375</v>
      </c>
      <c r="J18" s="24" t="s">
        <v>19</v>
      </c>
      <c r="K18" s="25" t="s">
        <v>19</v>
      </c>
    </row>
    <row r="19" spans="2:11" x14ac:dyDescent="0.25">
      <c r="B19" s="21" t="s">
        <v>24</v>
      </c>
      <c r="C19" s="22" t="s">
        <v>16</v>
      </c>
      <c r="D19" s="23">
        <v>8900</v>
      </c>
      <c r="E19" s="24">
        <v>2050</v>
      </c>
      <c r="F19" s="24">
        <v>2250</v>
      </c>
      <c r="G19" s="24">
        <v>0.7</v>
      </c>
      <c r="H19" s="24">
        <v>81</v>
      </c>
      <c r="I19" s="24">
        <v>375</v>
      </c>
      <c r="J19" s="24">
        <v>77</v>
      </c>
      <c r="K19" s="25">
        <v>14</v>
      </c>
    </row>
    <row r="20" spans="2:11" x14ac:dyDescent="0.25">
      <c r="B20" s="21">
        <v>300</v>
      </c>
      <c r="C20" s="22" t="s">
        <v>16</v>
      </c>
      <c r="D20" s="23">
        <v>19500</v>
      </c>
      <c r="E20" s="24">
        <v>1400</v>
      </c>
      <c r="F20" s="24">
        <v>5750</v>
      </c>
      <c r="G20" s="24"/>
      <c r="H20" s="24">
        <v>150</v>
      </c>
      <c r="I20" s="24">
        <v>765</v>
      </c>
      <c r="J20" s="24">
        <v>106</v>
      </c>
      <c r="K20" s="25">
        <v>14</v>
      </c>
    </row>
    <row r="21" spans="2:11" x14ac:dyDescent="0.25">
      <c r="B21" s="21">
        <v>200</v>
      </c>
      <c r="C21" s="22" t="s">
        <v>16</v>
      </c>
      <c r="D21" s="23">
        <v>12760</v>
      </c>
      <c r="E21" s="24">
        <v>1650</v>
      </c>
      <c r="F21" s="24">
        <v>4400</v>
      </c>
      <c r="G21" s="24"/>
      <c r="H21" s="24">
        <v>133</v>
      </c>
      <c r="I21" s="24">
        <v>595</v>
      </c>
      <c r="J21" s="24">
        <v>65.5</v>
      </c>
      <c r="K21" s="25">
        <v>14.75</v>
      </c>
    </row>
    <row r="22" spans="2:11" x14ac:dyDescent="0.25">
      <c r="B22" s="21" t="s">
        <v>25</v>
      </c>
      <c r="C22" s="22" t="s">
        <v>16</v>
      </c>
      <c r="D22" s="23" t="s">
        <v>19</v>
      </c>
      <c r="E22" s="24">
        <v>1650</v>
      </c>
      <c r="F22" s="24">
        <v>4400</v>
      </c>
      <c r="G22" s="24"/>
      <c r="H22" s="24">
        <v>186</v>
      </c>
      <c r="I22" s="24">
        <v>595</v>
      </c>
      <c r="J22" s="24" t="s">
        <v>19</v>
      </c>
      <c r="K22" s="25" t="s">
        <v>19</v>
      </c>
    </row>
    <row r="23" spans="2:11" x14ac:dyDescent="0.25">
      <c r="B23" s="21" t="s">
        <v>26</v>
      </c>
      <c r="C23" s="22" t="s">
        <v>16</v>
      </c>
      <c r="D23" s="23" t="s">
        <v>19</v>
      </c>
      <c r="E23" s="24">
        <v>1650</v>
      </c>
      <c r="F23" s="24">
        <v>900</v>
      </c>
      <c r="G23" s="24"/>
      <c r="H23" s="24" t="s">
        <v>19</v>
      </c>
      <c r="I23" s="24">
        <v>765</v>
      </c>
      <c r="J23" s="24" t="s">
        <v>19</v>
      </c>
      <c r="K23" s="25" t="s">
        <v>19</v>
      </c>
    </row>
    <row r="24" spans="2:11" x14ac:dyDescent="0.25">
      <c r="B24" s="21" t="s">
        <v>23</v>
      </c>
      <c r="C24" s="22" t="s">
        <v>16</v>
      </c>
      <c r="D24" s="23" t="s">
        <v>19</v>
      </c>
      <c r="E24" s="24">
        <v>1700</v>
      </c>
      <c r="F24" s="24">
        <v>4400</v>
      </c>
      <c r="G24" s="24"/>
      <c r="H24" s="24">
        <v>216</v>
      </c>
      <c r="I24" s="24">
        <v>595</v>
      </c>
      <c r="J24" s="24" t="s">
        <v>19</v>
      </c>
      <c r="K24" s="25" t="s">
        <v>19</v>
      </c>
    </row>
    <row r="25" spans="2:11" x14ac:dyDescent="0.25">
      <c r="B25" s="21" t="s">
        <v>27</v>
      </c>
      <c r="C25" s="22" t="s">
        <v>16</v>
      </c>
      <c r="D25" s="23">
        <v>18900</v>
      </c>
      <c r="E25" s="24">
        <v>1650</v>
      </c>
      <c r="F25" s="24">
        <v>6600</v>
      </c>
      <c r="G25" s="24"/>
      <c r="H25" s="24">
        <v>185</v>
      </c>
      <c r="I25" s="24">
        <v>765</v>
      </c>
      <c r="J25" s="24">
        <v>75</v>
      </c>
      <c r="K25" s="25">
        <v>14.75</v>
      </c>
    </row>
    <row r="26" spans="2:11" x14ac:dyDescent="0.25">
      <c r="B26" s="21" t="s">
        <v>28</v>
      </c>
      <c r="C26" s="22" t="s">
        <v>16</v>
      </c>
      <c r="D26" s="23" t="s">
        <v>19</v>
      </c>
      <c r="E26" s="24">
        <v>1650</v>
      </c>
      <c r="F26" s="24">
        <v>6600</v>
      </c>
      <c r="G26" s="24"/>
      <c r="H26" s="24" t="s">
        <v>19</v>
      </c>
      <c r="I26" s="24">
        <v>765</v>
      </c>
      <c r="J26" s="24" t="s">
        <v>19</v>
      </c>
      <c r="K26" s="25" t="s">
        <v>19</v>
      </c>
    </row>
    <row r="27" spans="2:11" x14ac:dyDescent="0.25">
      <c r="B27" s="21" t="s">
        <v>29</v>
      </c>
      <c r="C27" s="22" t="s">
        <v>16</v>
      </c>
      <c r="D27" s="23">
        <v>15400</v>
      </c>
      <c r="E27" s="24">
        <v>2050</v>
      </c>
      <c r="F27" s="24">
        <v>4500</v>
      </c>
      <c r="G27" s="24">
        <v>1.25</v>
      </c>
      <c r="H27" s="24">
        <v>99</v>
      </c>
      <c r="I27" s="24">
        <v>765</v>
      </c>
      <c r="J27" s="24">
        <v>102</v>
      </c>
      <c r="K27" s="25">
        <v>14</v>
      </c>
    </row>
    <row r="28" spans="2:11" x14ac:dyDescent="0.25">
      <c r="B28" s="21" t="s">
        <v>30</v>
      </c>
      <c r="C28" s="22" t="s">
        <v>16</v>
      </c>
      <c r="D28" s="23" t="s">
        <v>19</v>
      </c>
      <c r="E28" s="24">
        <v>18000</v>
      </c>
      <c r="F28" s="24">
        <v>7000</v>
      </c>
      <c r="G28" s="24"/>
      <c r="H28" s="24">
        <v>167</v>
      </c>
      <c r="I28" s="24">
        <v>765</v>
      </c>
      <c r="J28" s="24">
        <v>75</v>
      </c>
      <c r="K28" s="25">
        <v>14.75</v>
      </c>
    </row>
    <row r="29" spans="2:11" x14ac:dyDescent="0.25">
      <c r="B29" s="21">
        <v>400</v>
      </c>
      <c r="C29" s="22" t="s">
        <v>16</v>
      </c>
      <c r="D29" s="23">
        <v>31570</v>
      </c>
      <c r="E29" s="24">
        <v>1350</v>
      </c>
      <c r="F29" s="24">
        <v>11500</v>
      </c>
      <c r="G29" s="24"/>
      <c r="H29" s="24">
        <v>234</v>
      </c>
      <c r="I29" s="24">
        <v>1050</v>
      </c>
      <c r="J29" s="24">
        <v>88.5</v>
      </c>
      <c r="K29" s="25">
        <v>33</v>
      </c>
    </row>
    <row r="30" spans="2:11" x14ac:dyDescent="0.25">
      <c r="B30" s="21" t="s">
        <v>31</v>
      </c>
      <c r="C30" s="22" t="s">
        <v>16</v>
      </c>
      <c r="D30" s="23">
        <v>31570</v>
      </c>
      <c r="E30" s="24">
        <v>1350</v>
      </c>
      <c r="F30" s="24">
        <v>11500</v>
      </c>
      <c r="G30" s="24"/>
      <c r="H30" s="24">
        <v>234</v>
      </c>
      <c r="I30" s="24">
        <v>1200</v>
      </c>
      <c r="J30" s="24">
        <v>88.5</v>
      </c>
      <c r="K30" s="25">
        <v>33</v>
      </c>
    </row>
    <row r="31" spans="2:11" x14ac:dyDescent="0.25">
      <c r="B31" s="21" t="s">
        <v>32</v>
      </c>
      <c r="C31" s="22" t="s">
        <v>16</v>
      </c>
      <c r="D31" s="23" t="s">
        <v>19</v>
      </c>
      <c r="E31" s="24">
        <v>18000</v>
      </c>
      <c r="F31" s="24">
        <v>7400</v>
      </c>
      <c r="G31" s="24"/>
      <c r="H31" s="24">
        <v>167</v>
      </c>
      <c r="I31" s="24">
        <v>765</v>
      </c>
      <c r="J31" s="24">
        <v>75</v>
      </c>
      <c r="K31" s="25">
        <v>14.75</v>
      </c>
    </row>
    <row r="32" spans="2:11" x14ac:dyDescent="0.25">
      <c r="B32" s="21" t="s">
        <v>33</v>
      </c>
      <c r="C32" s="22" t="s">
        <v>16</v>
      </c>
      <c r="D32" s="23" t="s">
        <v>19</v>
      </c>
      <c r="E32" s="24">
        <v>18000</v>
      </c>
      <c r="F32" s="24">
        <v>7800</v>
      </c>
      <c r="G32" s="24"/>
      <c r="H32" s="24">
        <v>167</v>
      </c>
      <c r="I32" s="24">
        <v>765</v>
      </c>
      <c r="J32" s="24">
        <v>75</v>
      </c>
      <c r="K32" s="25">
        <v>14.75</v>
      </c>
    </row>
    <row r="33" spans="2:11" x14ac:dyDescent="0.25">
      <c r="B33" s="21" t="s">
        <v>34</v>
      </c>
      <c r="C33" s="22" t="s">
        <v>16</v>
      </c>
      <c r="D33" s="23" t="s">
        <v>19</v>
      </c>
      <c r="E33" s="24">
        <v>1650</v>
      </c>
      <c r="F33" s="24">
        <v>8800</v>
      </c>
      <c r="G33" s="24"/>
      <c r="H33" s="24">
        <v>266</v>
      </c>
      <c r="I33" s="24">
        <v>1200</v>
      </c>
      <c r="J33" s="24" t="s">
        <v>19</v>
      </c>
      <c r="K33" s="25" t="s">
        <v>19</v>
      </c>
    </row>
    <row r="34" spans="2:11" x14ac:dyDescent="0.25">
      <c r="B34" s="21" t="s">
        <v>34</v>
      </c>
      <c r="C34" s="22" t="s">
        <v>16</v>
      </c>
      <c r="D34" s="23" t="s">
        <v>19</v>
      </c>
      <c r="E34" s="24">
        <v>1650</v>
      </c>
      <c r="F34" s="24">
        <v>8800</v>
      </c>
      <c r="G34" s="24"/>
      <c r="H34" s="24">
        <v>266</v>
      </c>
      <c r="I34" s="24">
        <v>1200</v>
      </c>
      <c r="J34" s="24" t="s">
        <v>19</v>
      </c>
      <c r="K34" s="25">
        <v>14</v>
      </c>
    </row>
    <row r="35" spans="2:11" x14ac:dyDescent="0.25">
      <c r="B35" s="21">
        <v>600</v>
      </c>
      <c r="C35" s="22" t="s">
        <v>16</v>
      </c>
      <c r="D35" s="23">
        <v>48500</v>
      </c>
      <c r="E35" s="24">
        <v>1350</v>
      </c>
      <c r="F35" s="24">
        <v>17200</v>
      </c>
      <c r="G35" s="24"/>
      <c r="H35" s="24">
        <v>351</v>
      </c>
      <c r="I35" s="24">
        <v>1200</v>
      </c>
      <c r="J35" s="24">
        <v>104.5</v>
      </c>
      <c r="K35" s="25">
        <v>37</v>
      </c>
    </row>
    <row r="36" spans="2:11" x14ac:dyDescent="0.25">
      <c r="B36" s="21" t="s">
        <v>35</v>
      </c>
      <c r="C36" s="22" t="s">
        <v>16</v>
      </c>
      <c r="D36" s="23">
        <v>54500</v>
      </c>
      <c r="E36" s="24">
        <v>1350</v>
      </c>
      <c r="F36" s="24">
        <v>17200</v>
      </c>
      <c r="G36" s="24"/>
      <c r="H36" s="24">
        <v>451</v>
      </c>
      <c r="I36" s="24">
        <v>1200</v>
      </c>
      <c r="J36" s="24">
        <v>123.5</v>
      </c>
      <c r="K36" s="25">
        <v>37</v>
      </c>
    </row>
    <row r="37" spans="2:11" x14ac:dyDescent="0.25">
      <c r="B37" s="21" t="s">
        <v>36</v>
      </c>
      <c r="C37" s="22" t="s">
        <v>16</v>
      </c>
      <c r="D37" s="23" t="s">
        <v>19</v>
      </c>
      <c r="E37" s="24">
        <v>1350</v>
      </c>
      <c r="F37" s="24">
        <v>23000</v>
      </c>
      <c r="G37" s="24"/>
      <c r="H37" s="24">
        <v>468</v>
      </c>
      <c r="I37" s="24">
        <v>1050</v>
      </c>
      <c r="J37" s="24" t="s">
        <v>19</v>
      </c>
      <c r="K37" s="25" t="s">
        <v>19</v>
      </c>
    </row>
    <row r="38" spans="2:11" x14ac:dyDescent="0.25">
      <c r="B38" s="21" t="s">
        <v>37</v>
      </c>
      <c r="C38" s="22" t="s">
        <v>16</v>
      </c>
      <c r="D38" s="23" t="s">
        <v>19</v>
      </c>
      <c r="E38" s="24">
        <v>1350</v>
      </c>
      <c r="F38" s="24">
        <v>34400</v>
      </c>
      <c r="G38" s="24"/>
      <c r="H38" s="24">
        <v>702</v>
      </c>
      <c r="I38" s="24">
        <v>1200</v>
      </c>
      <c r="J38" s="24" t="s">
        <v>19</v>
      </c>
      <c r="K38" s="25" t="s">
        <v>19</v>
      </c>
    </row>
    <row r="39" spans="2:11" x14ac:dyDescent="0.25">
      <c r="B39" s="21" t="s">
        <v>38</v>
      </c>
      <c r="C39" s="22" t="s">
        <v>16</v>
      </c>
      <c r="D39" s="23">
        <v>3084</v>
      </c>
      <c r="E39" s="24">
        <v>1650</v>
      </c>
      <c r="F39" s="24">
        <v>2200</v>
      </c>
      <c r="G39" s="24">
        <v>0.75</v>
      </c>
      <c r="H39" s="24">
        <v>15</v>
      </c>
      <c r="I39" s="24">
        <v>375</v>
      </c>
      <c r="J39" s="24">
        <v>58</v>
      </c>
      <c r="K39" s="25">
        <v>14</v>
      </c>
    </row>
    <row r="40" spans="2:11" x14ac:dyDescent="0.25">
      <c r="B40" s="21" t="s">
        <v>39</v>
      </c>
      <c r="C40" s="22" t="s">
        <v>16</v>
      </c>
      <c r="D40" s="23"/>
      <c r="E40" s="24">
        <v>1850</v>
      </c>
      <c r="F40" s="24">
        <v>750</v>
      </c>
      <c r="G40" s="24">
        <v>0.88</v>
      </c>
      <c r="H40" s="24">
        <v>20</v>
      </c>
      <c r="I40" s="24"/>
      <c r="J40" s="24"/>
      <c r="K40" s="25">
        <v>12</v>
      </c>
    </row>
    <row r="41" spans="2:11" x14ac:dyDescent="0.25">
      <c r="B41" s="21" t="s">
        <v>40</v>
      </c>
      <c r="C41" s="22" t="s">
        <v>16</v>
      </c>
      <c r="D41" s="23"/>
      <c r="E41" s="24">
        <v>1801</v>
      </c>
      <c r="F41" s="24">
        <v>1300</v>
      </c>
      <c r="G41" s="24">
        <v>0.88</v>
      </c>
      <c r="H41" s="24">
        <v>50</v>
      </c>
      <c r="I41" s="24"/>
      <c r="J41" s="24"/>
      <c r="K41" s="25">
        <v>12</v>
      </c>
    </row>
    <row r="42" spans="2:11" x14ac:dyDescent="0.25">
      <c r="B42" s="21" t="s">
        <v>41</v>
      </c>
      <c r="C42" s="22" t="s">
        <v>16</v>
      </c>
      <c r="D42" s="23"/>
      <c r="E42" s="24"/>
      <c r="F42" s="24">
        <v>2200</v>
      </c>
      <c r="G42" s="24">
        <v>0.875</v>
      </c>
      <c r="H42" s="24"/>
      <c r="I42" s="24"/>
      <c r="J42" s="24">
        <v>60.5</v>
      </c>
      <c r="K42" s="25">
        <v>14</v>
      </c>
    </row>
    <row r="43" spans="2:11" x14ac:dyDescent="0.25">
      <c r="B43" s="21" t="s">
        <v>42</v>
      </c>
      <c r="C43" s="22" t="s">
        <v>16</v>
      </c>
      <c r="D43" s="23"/>
      <c r="E43" s="24">
        <v>1950</v>
      </c>
      <c r="F43" s="24">
        <v>485</v>
      </c>
      <c r="G43" s="24">
        <v>0.34400000000000003</v>
      </c>
      <c r="H43" s="24"/>
      <c r="I43" s="24"/>
      <c r="J43" s="24"/>
      <c r="K43" s="25"/>
    </row>
    <row r="44" spans="2:11" x14ac:dyDescent="0.25">
      <c r="B44" s="21" t="s">
        <v>43</v>
      </c>
      <c r="C44" s="22" t="s">
        <v>44</v>
      </c>
      <c r="D44" s="23">
        <v>7551</v>
      </c>
      <c r="E44" s="24">
        <v>1600</v>
      </c>
      <c r="F44" s="24">
        <v>1996</v>
      </c>
      <c r="G44" s="24">
        <v>0.63</v>
      </c>
      <c r="H44" s="24">
        <v>36.700000000000003</v>
      </c>
      <c r="I44" s="24">
        <v>335</v>
      </c>
      <c r="J44" s="24">
        <v>89.4</v>
      </c>
      <c r="K44" s="25">
        <v>19.3</v>
      </c>
    </row>
    <row r="45" spans="2:11" x14ac:dyDescent="0.25">
      <c r="B45" s="21" t="s">
        <v>45</v>
      </c>
      <c r="C45" s="22" t="s">
        <v>44</v>
      </c>
      <c r="D45" s="23">
        <v>16722</v>
      </c>
      <c r="E45" s="24">
        <v>1570</v>
      </c>
      <c r="F45" s="24">
        <v>3993</v>
      </c>
      <c r="G45" s="24">
        <v>0.71</v>
      </c>
      <c r="H45" s="24">
        <v>40.1</v>
      </c>
      <c r="I45" s="24">
        <v>540</v>
      </c>
      <c r="J45" s="24">
        <v>128</v>
      </c>
      <c r="K45" s="25">
        <v>19.5</v>
      </c>
    </row>
    <row r="46" spans="2:11" x14ac:dyDescent="0.25">
      <c r="B46" s="21" t="s">
        <v>46</v>
      </c>
      <c r="C46" s="22" t="s">
        <v>47</v>
      </c>
      <c r="D46" s="23">
        <v>7050</v>
      </c>
      <c r="E46" s="24">
        <v>1600</v>
      </c>
      <c r="F46" s="24">
        <v>1500</v>
      </c>
      <c r="G46" s="24">
        <v>0.875</v>
      </c>
      <c r="H46" s="24">
        <v>30</v>
      </c>
      <c r="I46" s="24">
        <v>225</v>
      </c>
      <c r="J46" s="24"/>
      <c r="K46" s="25"/>
    </row>
    <row r="47" spans="2:11" x14ac:dyDescent="0.25">
      <c r="B47" s="21" t="s">
        <v>48</v>
      </c>
      <c r="C47" s="22" t="s">
        <v>47</v>
      </c>
      <c r="D47" s="23">
        <v>10022</v>
      </c>
      <c r="E47" s="24">
        <v>1600</v>
      </c>
      <c r="F47" s="24">
        <v>2500</v>
      </c>
      <c r="G47" s="24">
        <v>1</v>
      </c>
      <c r="H47" s="24">
        <v>45</v>
      </c>
      <c r="I47" s="24">
        <v>325</v>
      </c>
      <c r="J47" s="24"/>
      <c r="K47" s="25"/>
    </row>
    <row r="48" spans="2:11" x14ac:dyDescent="0.25">
      <c r="B48" s="21" t="s">
        <v>49</v>
      </c>
      <c r="C48" s="22" t="s">
        <v>47</v>
      </c>
      <c r="D48" s="23">
        <v>12410</v>
      </c>
      <c r="E48" s="24">
        <v>1600</v>
      </c>
      <c r="F48" s="24">
        <v>3000</v>
      </c>
      <c r="G48" s="24">
        <v>0.875</v>
      </c>
      <c r="H48" s="24">
        <v>60</v>
      </c>
      <c r="I48" s="24">
        <v>420</v>
      </c>
      <c r="J48" s="24"/>
      <c r="K48" s="25"/>
    </row>
    <row r="49" spans="2:11" x14ac:dyDescent="0.25">
      <c r="B49" s="21" t="s">
        <v>50</v>
      </c>
      <c r="C49" s="22" t="s">
        <v>47</v>
      </c>
      <c r="D49" s="23">
        <v>21250</v>
      </c>
      <c r="E49" s="24">
        <v>1600</v>
      </c>
      <c r="F49" s="24">
        <v>4500</v>
      </c>
      <c r="G49" s="24">
        <v>1</v>
      </c>
      <c r="H49" s="24">
        <v>75</v>
      </c>
      <c r="I49" s="24">
        <v>540</v>
      </c>
      <c r="J49" s="24"/>
      <c r="K49" s="25"/>
    </row>
    <row r="50" spans="2:11" x14ac:dyDescent="0.25">
      <c r="B50" s="21" t="s">
        <v>51</v>
      </c>
      <c r="C50" s="22" t="s">
        <v>47</v>
      </c>
      <c r="D50" s="23">
        <v>22500</v>
      </c>
      <c r="E50" s="24">
        <v>1600</v>
      </c>
      <c r="F50" s="24">
        <v>5000</v>
      </c>
      <c r="G50" s="24">
        <v>1.1200000000000001</v>
      </c>
      <c r="H50" s="24">
        <v>75</v>
      </c>
      <c r="I50" s="24">
        <v>700</v>
      </c>
      <c r="J50" s="24"/>
      <c r="K50" s="25"/>
    </row>
    <row r="51" spans="2:11" x14ac:dyDescent="0.25">
      <c r="B51" s="21" t="s">
        <v>52</v>
      </c>
      <c r="C51" s="22" t="s">
        <v>47</v>
      </c>
      <c r="D51" s="23">
        <v>52500</v>
      </c>
      <c r="E51" s="24">
        <v>1400</v>
      </c>
      <c r="F51" s="24">
        <v>16000</v>
      </c>
      <c r="G51" s="24">
        <v>1</v>
      </c>
      <c r="H51" s="24">
        <v>150</v>
      </c>
      <c r="I51" s="24">
        <v>1600</v>
      </c>
      <c r="J51" s="24"/>
      <c r="K51" s="25"/>
    </row>
    <row r="52" spans="2:11" x14ac:dyDescent="0.25">
      <c r="B52" s="21" t="s">
        <v>53</v>
      </c>
      <c r="C52" s="22" t="s">
        <v>54</v>
      </c>
      <c r="D52" s="23">
        <v>5600</v>
      </c>
      <c r="E52" s="24">
        <v>1600</v>
      </c>
      <c r="F52" s="24">
        <v>2200</v>
      </c>
      <c r="G52" s="24">
        <v>0.98</v>
      </c>
      <c r="H52" s="24">
        <v>10</v>
      </c>
      <c r="I52" s="24">
        <v>375</v>
      </c>
      <c r="J52" s="24">
        <v>35</v>
      </c>
      <c r="K52" s="25">
        <v>17</v>
      </c>
    </row>
    <row r="53" spans="2:11" x14ac:dyDescent="0.25">
      <c r="B53" s="21" t="s">
        <v>55</v>
      </c>
      <c r="C53" s="22" t="s">
        <v>54</v>
      </c>
      <c r="D53" s="23">
        <v>3700</v>
      </c>
      <c r="E53" s="24">
        <v>1600</v>
      </c>
      <c r="F53" s="24">
        <v>1100</v>
      </c>
      <c r="G53" s="24">
        <v>0.94</v>
      </c>
      <c r="H53" s="24">
        <v>30</v>
      </c>
      <c r="I53" s="24"/>
      <c r="J53" s="24">
        <v>63</v>
      </c>
      <c r="K53" s="25">
        <v>16</v>
      </c>
    </row>
    <row r="54" spans="2:11" x14ac:dyDescent="0.25">
      <c r="B54" s="21" t="s">
        <v>56</v>
      </c>
      <c r="C54" s="22" t="s">
        <v>54</v>
      </c>
      <c r="D54" s="23">
        <v>1400</v>
      </c>
      <c r="E54" s="24">
        <v>2000</v>
      </c>
      <c r="F54" s="24">
        <v>230</v>
      </c>
      <c r="G54" s="24">
        <v>0.57999999999999996</v>
      </c>
      <c r="H54" s="24">
        <v>30</v>
      </c>
      <c r="I54" s="24"/>
      <c r="J54" s="24">
        <v>46</v>
      </c>
      <c r="K54" s="25">
        <v>17</v>
      </c>
    </row>
    <row r="55" spans="2:11" x14ac:dyDescent="0.25">
      <c r="B55" s="21">
        <v>216</v>
      </c>
      <c r="C55" s="22" t="s">
        <v>54</v>
      </c>
      <c r="D55" s="23">
        <v>4230</v>
      </c>
      <c r="E55" s="24">
        <v>1600</v>
      </c>
      <c r="F55" s="24">
        <v>1100</v>
      </c>
      <c r="G55" s="24">
        <v>0.94</v>
      </c>
      <c r="H55" s="24">
        <v>40</v>
      </c>
      <c r="I55" s="24">
        <v>200</v>
      </c>
      <c r="J55" s="24">
        <v>61</v>
      </c>
      <c r="K55" s="25">
        <v>16</v>
      </c>
    </row>
    <row r="56" spans="2:11" x14ac:dyDescent="0.25">
      <c r="B56" s="26">
        <v>44158</v>
      </c>
      <c r="C56" s="22" t="s">
        <v>54</v>
      </c>
      <c r="D56" s="23">
        <v>4390</v>
      </c>
      <c r="E56" s="24">
        <v>1900</v>
      </c>
      <c r="F56" s="24">
        <v>1100</v>
      </c>
      <c r="G56" s="24">
        <v>0.89</v>
      </c>
      <c r="H56" s="24">
        <v>40</v>
      </c>
      <c r="I56" s="24">
        <v>230</v>
      </c>
      <c r="J56" s="24">
        <v>61</v>
      </c>
      <c r="K56" s="25">
        <v>17</v>
      </c>
    </row>
    <row r="57" spans="2:11" x14ac:dyDescent="0.25">
      <c r="B57" s="21" t="s">
        <v>57</v>
      </c>
      <c r="C57" s="22" t="s">
        <v>54</v>
      </c>
      <c r="D57" s="23">
        <v>4490</v>
      </c>
      <c r="E57" s="24">
        <v>1900</v>
      </c>
      <c r="F57" s="24">
        <v>1400</v>
      </c>
      <c r="G57" s="24">
        <v>1</v>
      </c>
      <c r="H57" s="24">
        <v>40</v>
      </c>
      <c r="I57" s="24">
        <v>230</v>
      </c>
      <c r="J57" s="24">
        <v>61</v>
      </c>
      <c r="K57" s="25">
        <v>17</v>
      </c>
    </row>
    <row r="58" spans="2:11" x14ac:dyDescent="0.25">
      <c r="B58" s="21" t="s">
        <v>58</v>
      </c>
      <c r="C58" s="22" t="s">
        <v>54</v>
      </c>
      <c r="D58" s="23">
        <v>3700</v>
      </c>
      <c r="E58" s="24">
        <v>1600</v>
      </c>
      <c r="F58" s="24">
        <v>1100</v>
      </c>
      <c r="G58" s="24">
        <v>0.94</v>
      </c>
      <c r="H58" s="24">
        <v>45</v>
      </c>
      <c r="I58" s="24"/>
      <c r="J58" s="24">
        <v>70</v>
      </c>
      <c r="K58" s="25">
        <v>16</v>
      </c>
    </row>
    <row r="59" spans="2:11" x14ac:dyDescent="0.25">
      <c r="B59" s="21" t="s">
        <v>59</v>
      </c>
      <c r="C59" s="22" t="s">
        <v>54</v>
      </c>
      <c r="D59" s="23">
        <v>7800</v>
      </c>
      <c r="E59" s="24">
        <v>1650</v>
      </c>
      <c r="F59" s="24">
        <v>2200</v>
      </c>
      <c r="G59" s="24">
        <v>0.98</v>
      </c>
      <c r="H59" s="24">
        <v>80</v>
      </c>
      <c r="I59" s="24">
        <v>375</v>
      </c>
      <c r="J59" s="24">
        <v>65</v>
      </c>
      <c r="K59" s="25">
        <v>20</v>
      </c>
    </row>
    <row r="60" spans="2:11" x14ac:dyDescent="0.25">
      <c r="B60" s="21" t="s">
        <v>60</v>
      </c>
      <c r="C60" s="22" t="s">
        <v>54</v>
      </c>
      <c r="D60" s="23">
        <v>7800</v>
      </c>
      <c r="E60" s="24">
        <v>1650</v>
      </c>
      <c r="F60" s="24">
        <v>2800</v>
      </c>
      <c r="G60" s="24">
        <v>0.98</v>
      </c>
      <c r="H60" s="24">
        <v>80</v>
      </c>
      <c r="I60" s="24">
        <v>375</v>
      </c>
      <c r="J60" s="24">
        <v>65</v>
      </c>
      <c r="K60" s="25">
        <v>20</v>
      </c>
    </row>
    <row r="61" spans="2:11" x14ac:dyDescent="0.25">
      <c r="B61" s="21" t="s">
        <v>61</v>
      </c>
      <c r="C61" s="22" t="s">
        <v>54</v>
      </c>
      <c r="D61" s="23">
        <v>12400</v>
      </c>
      <c r="E61" s="24">
        <v>1600</v>
      </c>
      <c r="F61" s="24">
        <v>4400</v>
      </c>
      <c r="G61" s="24">
        <v>1.17</v>
      </c>
      <c r="H61" s="24">
        <v>80</v>
      </c>
      <c r="I61" s="24">
        <v>595</v>
      </c>
      <c r="J61" s="24">
        <v>83</v>
      </c>
      <c r="K61" s="25">
        <v>22</v>
      </c>
    </row>
    <row r="62" spans="2:11" x14ac:dyDescent="0.25">
      <c r="B62" s="21" t="s">
        <v>62</v>
      </c>
      <c r="C62" s="22" t="s">
        <v>54</v>
      </c>
      <c r="D62" s="23">
        <v>11500</v>
      </c>
      <c r="E62" s="24">
        <v>1650</v>
      </c>
      <c r="F62" s="24">
        <v>4400</v>
      </c>
      <c r="G62" s="24">
        <v>1.17</v>
      </c>
      <c r="H62" s="24">
        <v>80</v>
      </c>
      <c r="I62" s="24">
        <v>740</v>
      </c>
      <c r="J62" s="24">
        <v>83</v>
      </c>
      <c r="K62" s="25">
        <v>2</v>
      </c>
    </row>
    <row r="63" spans="2:11" x14ac:dyDescent="0.25">
      <c r="B63" s="21" t="s">
        <v>63</v>
      </c>
      <c r="C63" s="22" t="s">
        <v>54</v>
      </c>
      <c r="D63" s="23">
        <v>15250</v>
      </c>
      <c r="E63" s="24">
        <v>1600</v>
      </c>
      <c r="F63" s="24">
        <v>6600</v>
      </c>
      <c r="G63" s="24">
        <v>1.23</v>
      </c>
      <c r="H63" s="24">
        <v>80</v>
      </c>
      <c r="I63" s="24">
        <v>765</v>
      </c>
      <c r="J63" s="24">
        <v>97</v>
      </c>
      <c r="K63" s="25">
        <v>22</v>
      </c>
    </row>
    <row r="64" spans="2:11" x14ac:dyDescent="0.25">
      <c r="B64" s="21" t="s">
        <v>64</v>
      </c>
      <c r="C64" s="22" t="s">
        <v>65</v>
      </c>
      <c r="D64" s="23">
        <v>9700</v>
      </c>
      <c r="E64" s="24">
        <v>2500</v>
      </c>
      <c r="F64" s="24">
        <v>1740</v>
      </c>
      <c r="G64" s="24"/>
      <c r="H64" s="24"/>
      <c r="I64" s="24"/>
      <c r="J64" s="24"/>
      <c r="K64" s="25"/>
    </row>
    <row r="65" spans="2:11" x14ac:dyDescent="0.25">
      <c r="B65" s="21" t="s">
        <v>66</v>
      </c>
      <c r="C65" s="22" t="s">
        <v>65</v>
      </c>
      <c r="D65" s="23">
        <v>10362</v>
      </c>
      <c r="E65" s="24">
        <v>2500</v>
      </c>
      <c r="F65" s="24">
        <v>1740</v>
      </c>
      <c r="G65" s="24"/>
      <c r="H65" s="24"/>
      <c r="I65" s="24"/>
      <c r="J65" s="24"/>
      <c r="K65" s="25"/>
    </row>
    <row r="66" spans="2:11" x14ac:dyDescent="0.25">
      <c r="B66" s="21" t="s">
        <v>67</v>
      </c>
      <c r="C66" s="22" t="s">
        <v>68</v>
      </c>
      <c r="D66" s="23">
        <v>2700</v>
      </c>
      <c r="E66" s="24">
        <v>1800</v>
      </c>
      <c r="F66" s="24">
        <v>550</v>
      </c>
      <c r="G66" s="24">
        <v>0.75</v>
      </c>
      <c r="H66" s="24">
        <v>16</v>
      </c>
      <c r="I66" s="24">
        <v>85</v>
      </c>
      <c r="J66" s="24"/>
      <c r="K66" s="25">
        <v>14.75</v>
      </c>
    </row>
    <row r="67" spans="2:11" x14ac:dyDescent="0.25">
      <c r="B67" s="21" t="s">
        <v>69</v>
      </c>
      <c r="C67" s="22" t="s">
        <v>68</v>
      </c>
      <c r="D67" s="23">
        <v>6200</v>
      </c>
      <c r="E67" s="24">
        <v>1700</v>
      </c>
      <c r="F67" s="24">
        <v>1300</v>
      </c>
      <c r="G67" s="24">
        <v>1</v>
      </c>
      <c r="H67" s="24">
        <v>30</v>
      </c>
      <c r="I67" s="24">
        <v>185</v>
      </c>
      <c r="J67" s="24"/>
      <c r="K67" s="25">
        <v>13</v>
      </c>
    </row>
    <row r="68" spans="2:11" x14ac:dyDescent="0.25">
      <c r="B68" s="21" t="s">
        <v>70</v>
      </c>
      <c r="C68" s="22" t="s">
        <v>68</v>
      </c>
      <c r="D68" s="23">
        <v>9300</v>
      </c>
      <c r="E68" s="24">
        <v>1650</v>
      </c>
      <c r="F68" s="24">
        <v>2600</v>
      </c>
      <c r="G68" s="24">
        <v>0.75</v>
      </c>
      <c r="H68" s="24">
        <v>45</v>
      </c>
      <c r="I68" s="24">
        <v>365</v>
      </c>
      <c r="J68" s="24"/>
      <c r="K68" s="25">
        <v>16</v>
      </c>
    </row>
    <row r="69" spans="2:11" x14ac:dyDescent="0.25">
      <c r="B69" s="21" t="s">
        <v>71</v>
      </c>
      <c r="C69" s="22" t="s">
        <v>68</v>
      </c>
      <c r="D69" s="23">
        <v>16850</v>
      </c>
      <c r="E69" s="24">
        <v>1650</v>
      </c>
      <c r="F69" s="24">
        <v>5200</v>
      </c>
      <c r="G69" s="24">
        <v>1</v>
      </c>
      <c r="H69" s="24">
        <v>80</v>
      </c>
      <c r="I69" s="24">
        <v>700</v>
      </c>
      <c r="J69" s="24"/>
      <c r="K69" s="25">
        <v>16</v>
      </c>
    </row>
    <row r="70" spans="2:11" x14ac:dyDescent="0.25">
      <c r="B70" s="21" t="s">
        <v>72</v>
      </c>
      <c r="C70" s="22" t="s">
        <v>73</v>
      </c>
      <c r="D70" s="27">
        <f>E70*2.2046</f>
        <v>6613.8</v>
      </c>
      <c r="E70" s="24">
        <v>3000</v>
      </c>
      <c r="F70" s="28">
        <f>G70*8.851</f>
        <v>0.97570078740157484</v>
      </c>
      <c r="G70" s="29">
        <f>H70/25.4</f>
        <v>0.11023622047244094</v>
      </c>
      <c r="H70" s="24">
        <v>2.8</v>
      </c>
      <c r="I70" s="24">
        <v>20</v>
      </c>
      <c r="J70" s="28">
        <f>K70/25.4</f>
        <v>0</v>
      </c>
      <c r="K70" s="30">
        <f>L70/25.4</f>
        <v>0</v>
      </c>
    </row>
    <row r="71" spans="2:11" x14ac:dyDescent="0.25">
      <c r="B71" s="21" t="s">
        <v>74</v>
      </c>
      <c r="C71" s="22" t="s">
        <v>73</v>
      </c>
      <c r="D71" s="27">
        <f t="shared" ref="D71:D77" si="0">E71*2.2046</f>
        <v>3439.1760000000004</v>
      </c>
      <c r="E71" s="24">
        <v>1560</v>
      </c>
      <c r="F71" s="28">
        <f t="shared" ref="F71:F91" si="1">G71*8.851</f>
        <v>11.534177165354333</v>
      </c>
      <c r="G71" s="29">
        <f t="shared" ref="G71:G77" si="2">H71/25.4</f>
        <v>1.3031496062992127</v>
      </c>
      <c r="H71" s="24">
        <v>33.1</v>
      </c>
      <c r="I71" s="24">
        <v>196</v>
      </c>
      <c r="J71" s="28">
        <f t="shared" ref="J71:K77" si="3">K71/25.4</f>
        <v>0</v>
      </c>
      <c r="K71" s="30">
        <f t="shared" si="3"/>
        <v>0</v>
      </c>
    </row>
    <row r="72" spans="2:11" x14ac:dyDescent="0.25">
      <c r="B72" s="21" t="s">
        <v>75</v>
      </c>
      <c r="C72" s="22" t="s">
        <v>73</v>
      </c>
      <c r="D72" s="27">
        <f t="shared" si="0"/>
        <v>3703.7280000000001</v>
      </c>
      <c r="E72" s="24">
        <v>1680</v>
      </c>
      <c r="F72" s="28">
        <f t="shared" si="1"/>
        <v>15.367287401574806</v>
      </c>
      <c r="G72" s="29">
        <f t="shared" si="2"/>
        <v>1.7362204724409451</v>
      </c>
      <c r="H72" s="24">
        <v>44.1</v>
      </c>
      <c r="I72" s="24">
        <v>282</v>
      </c>
      <c r="J72" s="28">
        <f t="shared" si="3"/>
        <v>0</v>
      </c>
      <c r="K72" s="30">
        <f t="shared" si="3"/>
        <v>0</v>
      </c>
    </row>
    <row r="73" spans="2:11" x14ac:dyDescent="0.25">
      <c r="B73" s="21" t="s">
        <v>76</v>
      </c>
      <c r="C73" s="22" t="s">
        <v>73</v>
      </c>
      <c r="D73" s="27">
        <f t="shared" si="0"/>
        <v>3306.9</v>
      </c>
      <c r="E73" s="24">
        <v>1500</v>
      </c>
      <c r="F73" s="28">
        <f t="shared" si="1"/>
        <v>24.009208661417329</v>
      </c>
      <c r="G73" s="29">
        <f t="shared" si="2"/>
        <v>2.7125984251968509</v>
      </c>
      <c r="H73" s="24">
        <v>68.900000000000006</v>
      </c>
      <c r="I73" s="24">
        <v>413</v>
      </c>
      <c r="J73" s="28">
        <f t="shared" si="3"/>
        <v>0</v>
      </c>
      <c r="K73" s="30">
        <f t="shared" si="3"/>
        <v>0</v>
      </c>
    </row>
    <row r="74" spans="2:11" x14ac:dyDescent="0.25">
      <c r="B74" s="21" t="s">
        <v>77</v>
      </c>
      <c r="C74" s="22" t="s">
        <v>73</v>
      </c>
      <c r="D74" s="27">
        <f t="shared" si="0"/>
        <v>3439.1760000000004</v>
      </c>
      <c r="E74" s="24">
        <v>1560</v>
      </c>
      <c r="F74" s="28">
        <f t="shared" si="1"/>
        <v>23.033507874015747</v>
      </c>
      <c r="G74" s="29">
        <f t="shared" si="2"/>
        <v>2.6023622047244093</v>
      </c>
      <c r="H74" s="24">
        <v>66.099999999999994</v>
      </c>
      <c r="I74" s="24">
        <v>451</v>
      </c>
      <c r="J74" s="28">
        <f t="shared" si="3"/>
        <v>0</v>
      </c>
      <c r="K74" s="30">
        <f t="shared" si="3"/>
        <v>0</v>
      </c>
    </row>
    <row r="75" spans="2:11" x14ac:dyDescent="0.25">
      <c r="B75" s="21" t="s">
        <v>78</v>
      </c>
      <c r="C75" s="22" t="s">
        <v>73</v>
      </c>
      <c r="D75" s="27">
        <f t="shared" si="0"/>
        <v>3306.9</v>
      </c>
      <c r="E75" s="24">
        <v>1500</v>
      </c>
      <c r="F75" s="28">
        <f t="shared" si="1"/>
        <v>33.626830708661423</v>
      </c>
      <c r="G75" s="29">
        <f t="shared" si="2"/>
        <v>3.7992125984251972</v>
      </c>
      <c r="H75" s="24">
        <v>96.5</v>
      </c>
      <c r="I75" s="24">
        <v>528</v>
      </c>
      <c r="J75" s="28">
        <f t="shared" si="3"/>
        <v>0</v>
      </c>
      <c r="K75" s="30">
        <f t="shared" si="3"/>
        <v>0</v>
      </c>
    </row>
    <row r="76" spans="2:11" x14ac:dyDescent="0.25">
      <c r="B76" s="21" t="s">
        <v>79</v>
      </c>
      <c r="C76" s="22" t="s">
        <v>73</v>
      </c>
      <c r="D76" s="27">
        <f t="shared" si="0"/>
        <v>3042.348</v>
      </c>
      <c r="E76" s="24">
        <v>1380</v>
      </c>
      <c r="F76" s="28">
        <f t="shared" si="1"/>
        <v>46.101862204724419</v>
      </c>
      <c r="G76" s="29">
        <f t="shared" si="2"/>
        <v>5.2086614173228352</v>
      </c>
      <c r="H76" s="24">
        <v>132.30000000000001</v>
      </c>
      <c r="I76" s="24">
        <v>654</v>
      </c>
      <c r="J76" s="28">
        <f t="shared" si="3"/>
        <v>0</v>
      </c>
      <c r="K76" s="30">
        <f t="shared" si="3"/>
        <v>0</v>
      </c>
    </row>
    <row r="77" spans="2:11" x14ac:dyDescent="0.25">
      <c r="B77" s="21" t="s">
        <v>80</v>
      </c>
      <c r="C77" s="22" t="s">
        <v>73</v>
      </c>
      <c r="D77" s="27">
        <f t="shared" si="0"/>
        <v>3042.348</v>
      </c>
      <c r="E77" s="24">
        <v>1380</v>
      </c>
      <c r="F77" s="28">
        <f t="shared" si="1"/>
        <v>69.135370078740166</v>
      </c>
      <c r="G77" s="29">
        <f t="shared" si="2"/>
        <v>7.8110236220472444</v>
      </c>
      <c r="H77" s="24">
        <v>198.4</v>
      </c>
      <c r="I77" s="24">
        <v>964</v>
      </c>
      <c r="J77" s="28">
        <f t="shared" si="3"/>
        <v>0</v>
      </c>
      <c r="K77" s="25">
        <f t="shared" si="3"/>
        <v>0</v>
      </c>
    </row>
    <row r="78" spans="2:11" x14ac:dyDescent="0.25">
      <c r="B78" s="21" t="s">
        <v>81</v>
      </c>
      <c r="C78" s="22" t="s">
        <v>73</v>
      </c>
      <c r="D78" s="23">
        <v>4280</v>
      </c>
      <c r="E78" s="24">
        <v>2300</v>
      </c>
      <c r="F78" s="28">
        <f t="shared" si="1"/>
        <v>6.9037800000000011</v>
      </c>
      <c r="G78" s="24">
        <v>0.78</v>
      </c>
      <c r="H78" s="24">
        <v>25</v>
      </c>
      <c r="I78" s="24"/>
      <c r="J78" s="24">
        <v>55</v>
      </c>
      <c r="K78" s="25">
        <v>25</v>
      </c>
    </row>
    <row r="79" spans="2:11" x14ac:dyDescent="0.25">
      <c r="B79" s="21" t="s">
        <v>82</v>
      </c>
      <c r="C79" s="22" t="s">
        <v>73</v>
      </c>
      <c r="D79" s="23">
        <v>8110</v>
      </c>
      <c r="E79" s="24">
        <v>2300</v>
      </c>
      <c r="F79" s="28">
        <f t="shared" si="1"/>
        <v>4.5140100000000007</v>
      </c>
      <c r="G79" s="24">
        <v>0.51</v>
      </c>
      <c r="H79" s="24">
        <v>34</v>
      </c>
      <c r="I79" s="24"/>
      <c r="J79" s="24">
        <v>79</v>
      </c>
      <c r="K79" s="25">
        <v>31</v>
      </c>
    </row>
    <row r="80" spans="2:11" x14ac:dyDescent="0.25">
      <c r="B80" s="21" t="s">
        <v>83</v>
      </c>
      <c r="C80" s="22" t="s">
        <v>73</v>
      </c>
      <c r="D80" s="23">
        <v>8370</v>
      </c>
      <c r="E80" s="24">
        <v>1760</v>
      </c>
      <c r="F80" s="28">
        <f t="shared" si="1"/>
        <v>7.34633</v>
      </c>
      <c r="G80" s="24">
        <v>0.83</v>
      </c>
      <c r="H80" s="24">
        <v>35</v>
      </c>
      <c r="I80" s="24"/>
      <c r="J80" s="24">
        <v>79</v>
      </c>
      <c r="K80" s="25">
        <v>31</v>
      </c>
    </row>
    <row r="81" spans="2:11" x14ac:dyDescent="0.25">
      <c r="B81" s="21" t="s">
        <v>84</v>
      </c>
      <c r="C81" s="22" t="s">
        <v>73</v>
      </c>
      <c r="D81" s="23">
        <v>8250</v>
      </c>
      <c r="E81" s="24">
        <v>2300</v>
      </c>
      <c r="F81" s="28">
        <f t="shared" si="1"/>
        <v>5.4876200000000006</v>
      </c>
      <c r="G81" s="24">
        <v>0.62</v>
      </c>
      <c r="H81" s="24">
        <v>42</v>
      </c>
      <c r="I81" s="24"/>
      <c r="J81" s="24">
        <v>79</v>
      </c>
      <c r="K81" s="25">
        <v>31</v>
      </c>
    </row>
    <row r="82" spans="2:11" x14ac:dyDescent="0.25">
      <c r="B82" s="21" t="s">
        <v>85</v>
      </c>
      <c r="C82" s="22" t="s">
        <v>73</v>
      </c>
      <c r="D82" s="23">
        <v>8320</v>
      </c>
      <c r="E82" s="24">
        <v>2300</v>
      </c>
      <c r="F82" s="28">
        <f t="shared" si="1"/>
        <v>6.4612300000000005</v>
      </c>
      <c r="G82" s="24">
        <v>0.73</v>
      </c>
      <c r="H82" s="24">
        <v>42</v>
      </c>
      <c r="I82" s="24"/>
      <c r="J82" s="24">
        <v>79</v>
      </c>
      <c r="K82" s="25">
        <v>31</v>
      </c>
    </row>
    <row r="83" spans="2:11" x14ac:dyDescent="0.25">
      <c r="B83" s="21" t="s">
        <v>86</v>
      </c>
      <c r="C83" s="22" t="s">
        <v>73</v>
      </c>
      <c r="D83" s="23">
        <v>14580</v>
      </c>
      <c r="E83" s="24">
        <v>2200</v>
      </c>
      <c r="F83" s="28">
        <f t="shared" si="1"/>
        <v>5.1335800000000003</v>
      </c>
      <c r="G83" s="24">
        <v>0.57999999999999996</v>
      </c>
      <c r="H83" s="24">
        <v>67</v>
      </c>
      <c r="I83" s="24"/>
      <c r="J83" s="24">
        <v>92</v>
      </c>
      <c r="K83" s="25">
        <v>36</v>
      </c>
    </row>
    <row r="84" spans="2:11" x14ac:dyDescent="0.25">
      <c r="B84" s="21" t="s">
        <v>87</v>
      </c>
      <c r="C84" s="22" t="s">
        <v>73</v>
      </c>
      <c r="D84" s="27">
        <f>E84*2.2046</f>
        <v>3703.7280000000001</v>
      </c>
      <c r="E84" s="24">
        <v>1680</v>
      </c>
      <c r="F84" s="28">
        <f>G84*8.851</f>
        <v>24.009208661417329</v>
      </c>
      <c r="G84" s="29">
        <f>H84/25.4</f>
        <v>2.7125984251968509</v>
      </c>
      <c r="H84" s="24">
        <v>68.900000000000006</v>
      </c>
      <c r="I84" s="24"/>
      <c r="J84" s="28">
        <f>K84/25.4</f>
        <v>0</v>
      </c>
      <c r="K84" s="30">
        <f>L84/25.4</f>
        <v>0</v>
      </c>
    </row>
    <row r="85" spans="2:11" x14ac:dyDescent="0.25">
      <c r="B85" s="21" t="s">
        <v>88</v>
      </c>
      <c r="C85" s="22" t="s">
        <v>73</v>
      </c>
      <c r="D85" s="23">
        <v>14580</v>
      </c>
      <c r="E85" s="24">
        <v>2300</v>
      </c>
      <c r="F85" s="28">
        <f t="shared" si="1"/>
        <v>5.5761300000000009</v>
      </c>
      <c r="G85" s="24">
        <v>0.63</v>
      </c>
      <c r="H85" s="24">
        <v>67</v>
      </c>
      <c r="I85" s="24"/>
      <c r="J85" s="24">
        <v>92</v>
      </c>
      <c r="K85" s="25">
        <v>36</v>
      </c>
    </row>
    <row r="86" spans="2:11" x14ac:dyDescent="0.25">
      <c r="B86" s="21" t="s">
        <v>89</v>
      </c>
      <c r="C86" s="22" t="s">
        <v>73</v>
      </c>
      <c r="D86" s="23">
        <v>15810</v>
      </c>
      <c r="E86" s="24">
        <v>1680</v>
      </c>
      <c r="F86" s="28">
        <f t="shared" si="1"/>
        <v>9.647590000000001</v>
      </c>
      <c r="G86" s="24">
        <v>1.0900000000000001</v>
      </c>
      <c r="H86" s="24">
        <v>70</v>
      </c>
      <c r="I86" s="24"/>
      <c r="J86" s="24">
        <v>93</v>
      </c>
      <c r="K86" s="25">
        <v>35</v>
      </c>
    </row>
    <row r="87" spans="2:11" x14ac:dyDescent="0.25">
      <c r="B87" s="21" t="s">
        <v>90</v>
      </c>
      <c r="C87" s="22" t="s">
        <v>73</v>
      </c>
      <c r="D87" s="23">
        <v>15380</v>
      </c>
      <c r="E87" s="24">
        <v>2300</v>
      </c>
      <c r="F87" s="28">
        <f t="shared" si="1"/>
        <v>6.7267600000000005</v>
      </c>
      <c r="G87" s="24">
        <v>0.76</v>
      </c>
      <c r="H87" s="24">
        <v>84</v>
      </c>
      <c r="I87" s="24"/>
      <c r="J87" s="24">
        <v>94</v>
      </c>
      <c r="K87" s="25">
        <v>36</v>
      </c>
    </row>
    <row r="88" spans="2:11" x14ac:dyDescent="0.25">
      <c r="B88" s="21" t="s">
        <v>91</v>
      </c>
      <c r="C88" s="22" t="s">
        <v>73</v>
      </c>
      <c r="D88" s="23">
        <v>31530</v>
      </c>
      <c r="E88" s="24">
        <v>1380</v>
      </c>
      <c r="F88" s="28">
        <f t="shared" si="1"/>
        <v>8.7624900000000014</v>
      </c>
      <c r="G88" s="24">
        <v>0.99</v>
      </c>
      <c r="H88" s="24">
        <v>135</v>
      </c>
      <c r="I88" s="24"/>
      <c r="J88" s="24">
        <v>129</v>
      </c>
      <c r="K88" s="25">
        <v>58</v>
      </c>
    </row>
    <row r="89" spans="2:11" x14ac:dyDescent="0.25">
      <c r="B89" s="21" t="s">
        <v>92</v>
      </c>
      <c r="C89" s="22" t="s">
        <v>73</v>
      </c>
      <c r="D89" s="23">
        <v>15620</v>
      </c>
      <c r="E89" s="24">
        <v>2300</v>
      </c>
      <c r="F89" s="28">
        <f t="shared" si="1"/>
        <v>7.877390000000001</v>
      </c>
      <c r="G89" s="24">
        <v>0.89</v>
      </c>
      <c r="H89" s="24">
        <v>84</v>
      </c>
      <c r="I89" s="24"/>
      <c r="J89" s="24">
        <v>94</v>
      </c>
      <c r="K89" s="25">
        <v>36</v>
      </c>
    </row>
    <row r="90" spans="2:11" x14ac:dyDescent="0.25">
      <c r="B90" s="21" t="s">
        <v>93</v>
      </c>
      <c r="C90" s="22" t="s">
        <v>73</v>
      </c>
      <c r="D90" s="23">
        <v>2844</v>
      </c>
      <c r="E90" s="24">
        <v>1850</v>
      </c>
      <c r="F90" s="28">
        <f t="shared" si="1"/>
        <v>10.090140000000002</v>
      </c>
      <c r="G90" s="24">
        <v>1.1400000000000001</v>
      </c>
      <c r="H90" s="24">
        <v>90</v>
      </c>
      <c r="I90" s="24"/>
      <c r="J90" s="24">
        <v>42</v>
      </c>
      <c r="K90" s="25">
        <v>18</v>
      </c>
    </row>
    <row r="91" spans="2:11" x14ac:dyDescent="0.25">
      <c r="B91" s="21" t="s">
        <v>94</v>
      </c>
      <c r="C91" s="22" t="s">
        <v>73</v>
      </c>
      <c r="D91" s="23">
        <v>3461</v>
      </c>
      <c r="E91" s="24">
        <v>1680</v>
      </c>
      <c r="F91" s="28">
        <f t="shared" si="1"/>
        <v>10.709710000000001</v>
      </c>
      <c r="G91" s="24">
        <v>1.21</v>
      </c>
      <c r="H91" s="24">
        <v>98</v>
      </c>
      <c r="I91" s="24"/>
      <c r="J91" s="24">
        <v>47</v>
      </c>
      <c r="K91" s="25">
        <v>25</v>
      </c>
    </row>
    <row r="92" spans="2:11" x14ac:dyDescent="0.25">
      <c r="B92" s="21">
        <v>2308</v>
      </c>
      <c r="C92" s="22" t="s">
        <v>95</v>
      </c>
      <c r="D92" s="23">
        <v>1520</v>
      </c>
      <c r="E92" s="24">
        <v>2300</v>
      </c>
      <c r="F92" s="24">
        <v>560</v>
      </c>
      <c r="G92" s="24">
        <v>0.67</v>
      </c>
      <c r="H92" s="24">
        <v>13</v>
      </c>
      <c r="I92" s="24"/>
      <c r="J92" s="24">
        <v>59</v>
      </c>
      <c r="K92" s="25">
        <v>25</v>
      </c>
    </row>
    <row r="93" spans="2:11" x14ac:dyDescent="0.25">
      <c r="B93" s="21">
        <v>2312</v>
      </c>
      <c r="C93" s="22" t="s">
        <v>95</v>
      </c>
      <c r="D93" s="23">
        <v>3090</v>
      </c>
      <c r="E93" s="24">
        <v>2300</v>
      </c>
      <c r="F93" s="24">
        <v>8690</v>
      </c>
      <c r="G93" s="24">
        <v>0.48</v>
      </c>
      <c r="H93" s="24">
        <v>13</v>
      </c>
      <c r="I93" s="24"/>
      <c r="J93" s="24">
        <v>74</v>
      </c>
      <c r="K93" s="25">
        <v>17</v>
      </c>
    </row>
    <row r="94" spans="2:11" x14ac:dyDescent="0.25">
      <c r="B94" s="21">
        <v>2506</v>
      </c>
      <c r="C94" s="22" t="s">
        <v>95</v>
      </c>
      <c r="D94" s="23">
        <v>1460</v>
      </c>
      <c r="E94" s="24">
        <v>2300</v>
      </c>
      <c r="F94" s="24">
        <v>111000</v>
      </c>
      <c r="G94" s="24">
        <v>0.52</v>
      </c>
      <c r="H94" s="24">
        <v>13</v>
      </c>
      <c r="I94" s="24"/>
      <c r="J94" s="24">
        <v>59</v>
      </c>
      <c r="K94" s="25">
        <v>25</v>
      </c>
    </row>
    <row r="95" spans="2:11" x14ac:dyDescent="0.25">
      <c r="B95" s="21">
        <v>2803</v>
      </c>
      <c r="C95" s="22" t="s">
        <v>95</v>
      </c>
      <c r="D95" s="23">
        <v>1270</v>
      </c>
      <c r="E95" s="24">
        <v>2800</v>
      </c>
      <c r="F95" s="24">
        <v>3280</v>
      </c>
      <c r="G95" s="24">
        <v>0.34</v>
      </c>
      <c r="H95" s="24">
        <v>13</v>
      </c>
      <c r="I95" s="24"/>
      <c r="J95" s="24">
        <v>56</v>
      </c>
      <c r="K95" s="25">
        <v>20</v>
      </c>
    </row>
    <row r="96" spans="2:11" x14ac:dyDescent="0.25">
      <c r="B96" s="21" t="s">
        <v>96</v>
      </c>
      <c r="C96" s="22" t="s">
        <v>95</v>
      </c>
      <c r="D96" s="23">
        <v>5180</v>
      </c>
      <c r="E96" s="24">
        <v>1600</v>
      </c>
      <c r="F96" s="24">
        <v>2000</v>
      </c>
      <c r="G96" s="24">
        <v>0.77</v>
      </c>
      <c r="H96" s="24">
        <v>13</v>
      </c>
      <c r="I96" s="24">
        <v>320</v>
      </c>
      <c r="J96" s="24">
        <v>62</v>
      </c>
      <c r="K96" s="25">
        <v>19</v>
      </c>
    </row>
    <row r="97" spans="2:11" x14ac:dyDescent="0.25">
      <c r="B97" s="21" t="s">
        <v>97</v>
      </c>
      <c r="C97" s="22" t="s">
        <v>95</v>
      </c>
      <c r="D97" s="23">
        <v>2120</v>
      </c>
      <c r="E97" s="24">
        <v>2300</v>
      </c>
      <c r="F97" s="24">
        <v>560</v>
      </c>
      <c r="G97" s="24">
        <v>0.42</v>
      </c>
      <c r="H97" s="24">
        <v>13</v>
      </c>
      <c r="I97" s="24"/>
      <c r="J97" s="24">
        <v>67</v>
      </c>
      <c r="K97" s="25">
        <v>13</v>
      </c>
    </row>
    <row r="98" spans="2:11" x14ac:dyDescent="0.25">
      <c r="B98" s="21" t="s">
        <v>98</v>
      </c>
      <c r="C98" s="22" t="s">
        <v>95</v>
      </c>
      <c r="D98" s="23">
        <v>2170</v>
      </c>
      <c r="E98" s="24">
        <v>2300</v>
      </c>
      <c r="F98" s="24">
        <v>650</v>
      </c>
      <c r="G98" s="24">
        <v>0.60000000000000009</v>
      </c>
      <c r="H98" s="24">
        <v>13</v>
      </c>
      <c r="I98" s="24">
        <v>218</v>
      </c>
      <c r="J98" s="24">
        <v>79</v>
      </c>
      <c r="K98" s="25">
        <v>23</v>
      </c>
    </row>
    <row r="99" spans="2:11" x14ac:dyDescent="0.25">
      <c r="B99" s="21" t="s">
        <v>99</v>
      </c>
      <c r="C99" s="22" t="s">
        <v>95</v>
      </c>
      <c r="D99" s="23">
        <v>2170</v>
      </c>
      <c r="E99" s="24">
        <v>2300</v>
      </c>
      <c r="F99" s="24">
        <v>2000</v>
      </c>
      <c r="G99" s="24">
        <v>0.5</v>
      </c>
      <c r="H99" s="24">
        <v>13</v>
      </c>
      <c r="I99" s="24"/>
      <c r="J99" s="24">
        <v>67</v>
      </c>
      <c r="K99" s="25">
        <v>13</v>
      </c>
    </row>
    <row r="100" spans="2:11" x14ac:dyDescent="0.25">
      <c r="B100" s="21" t="s">
        <v>100</v>
      </c>
      <c r="C100" s="22" t="s">
        <v>95</v>
      </c>
      <c r="D100" s="23">
        <v>3200</v>
      </c>
      <c r="E100" s="24">
        <v>2300</v>
      </c>
      <c r="F100" s="24">
        <v>1040</v>
      </c>
      <c r="G100" s="24">
        <v>0.49</v>
      </c>
      <c r="H100" s="24">
        <v>22</v>
      </c>
      <c r="I100" s="24"/>
      <c r="J100" s="24">
        <v>63</v>
      </c>
      <c r="K100" s="25">
        <v>26</v>
      </c>
    </row>
    <row r="101" spans="2:11" x14ac:dyDescent="0.25">
      <c r="B101" s="21" t="s">
        <v>101</v>
      </c>
      <c r="C101" s="22" t="s">
        <v>95</v>
      </c>
      <c r="D101" s="23">
        <v>5420</v>
      </c>
      <c r="E101" s="24">
        <v>2300</v>
      </c>
      <c r="F101" s="24">
        <v>1390</v>
      </c>
      <c r="G101" s="24">
        <v>0.51</v>
      </c>
      <c r="H101" s="24">
        <v>27</v>
      </c>
      <c r="I101" s="24">
        <v>320</v>
      </c>
      <c r="J101" s="24">
        <v>79</v>
      </c>
      <c r="K101" s="25">
        <v>25</v>
      </c>
    </row>
    <row r="102" spans="2:11" x14ac:dyDescent="0.25">
      <c r="B102" s="21" t="s">
        <v>102</v>
      </c>
      <c r="C102" s="22" t="s">
        <v>95</v>
      </c>
      <c r="D102" s="23">
        <v>4560</v>
      </c>
      <c r="E102" s="24">
        <v>2400</v>
      </c>
      <c r="F102" s="24">
        <v>1510</v>
      </c>
      <c r="G102" s="24">
        <v>0.51</v>
      </c>
      <c r="H102" s="24">
        <v>27</v>
      </c>
      <c r="I102" s="24"/>
      <c r="J102" s="24">
        <v>81</v>
      </c>
      <c r="K102" s="25">
        <v>41</v>
      </c>
    </row>
    <row r="103" spans="2:11" x14ac:dyDescent="0.25">
      <c r="B103" s="21" t="s">
        <v>103</v>
      </c>
      <c r="C103" s="22" t="s">
        <v>95</v>
      </c>
      <c r="D103" s="23">
        <v>5620</v>
      </c>
      <c r="E103" s="24">
        <v>2300</v>
      </c>
      <c r="F103" s="24">
        <v>1650</v>
      </c>
      <c r="G103" s="24">
        <v>0.59</v>
      </c>
      <c r="H103" s="24">
        <v>27</v>
      </c>
      <c r="I103" s="24">
        <v>510</v>
      </c>
      <c r="J103" s="24">
        <v>79</v>
      </c>
      <c r="K103" s="25">
        <v>25</v>
      </c>
    </row>
    <row r="104" spans="2:11" x14ac:dyDescent="0.25">
      <c r="B104" s="21" t="s">
        <v>104</v>
      </c>
      <c r="C104" s="22" t="s">
        <v>95</v>
      </c>
      <c r="D104" s="23">
        <v>3200</v>
      </c>
      <c r="E104" s="24">
        <v>2300</v>
      </c>
      <c r="F104" s="24">
        <v>1040</v>
      </c>
      <c r="G104" s="24">
        <v>0.67</v>
      </c>
      <c r="H104" s="24">
        <v>28</v>
      </c>
      <c r="I104" s="24">
        <v>286</v>
      </c>
      <c r="J104" s="24">
        <v>63</v>
      </c>
      <c r="K104" s="25">
        <v>12</v>
      </c>
    </row>
    <row r="105" spans="2:11" x14ac:dyDescent="0.25">
      <c r="B105" s="21" t="s">
        <v>105</v>
      </c>
      <c r="C105" s="22" t="s">
        <v>95</v>
      </c>
      <c r="D105" s="23">
        <v>5180</v>
      </c>
      <c r="E105" s="24">
        <v>2300</v>
      </c>
      <c r="F105" s="24">
        <v>650</v>
      </c>
      <c r="G105" s="24">
        <v>0.5</v>
      </c>
      <c r="H105" s="24">
        <v>34</v>
      </c>
      <c r="I105" s="24"/>
      <c r="J105" s="24">
        <v>71</v>
      </c>
      <c r="K105" s="25">
        <v>31</v>
      </c>
    </row>
    <row r="106" spans="2:11" x14ac:dyDescent="0.25">
      <c r="B106" s="21" t="s">
        <v>106</v>
      </c>
      <c r="C106" s="22" t="s">
        <v>95</v>
      </c>
      <c r="D106" s="23">
        <v>5950</v>
      </c>
      <c r="E106" s="24">
        <v>2300</v>
      </c>
      <c r="F106" s="24">
        <v>2000</v>
      </c>
      <c r="G106" s="24">
        <v>0.46</v>
      </c>
      <c r="H106" s="24">
        <v>34</v>
      </c>
      <c r="I106" s="24"/>
      <c r="J106" s="24">
        <v>83</v>
      </c>
      <c r="K106" s="25">
        <v>31</v>
      </c>
    </row>
    <row r="107" spans="2:11" x14ac:dyDescent="0.25">
      <c r="B107" s="21" t="s">
        <v>107</v>
      </c>
      <c r="C107" s="22" t="s">
        <v>95</v>
      </c>
      <c r="D107" s="23">
        <v>7720</v>
      </c>
      <c r="E107" s="24">
        <v>2300</v>
      </c>
      <c r="F107" s="24">
        <v>2090</v>
      </c>
      <c r="G107" s="24">
        <v>0.55000000000000004</v>
      </c>
      <c r="H107" s="24">
        <v>45</v>
      </c>
      <c r="I107" s="24">
        <v>510</v>
      </c>
      <c r="J107" s="24">
        <v>96</v>
      </c>
      <c r="K107" s="25">
        <v>29</v>
      </c>
    </row>
    <row r="108" spans="2:11" x14ac:dyDescent="0.25">
      <c r="B108" s="21" t="s">
        <v>108</v>
      </c>
      <c r="C108" s="22" t="s">
        <v>95</v>
      </c>
      <c r="D108" s="23">
        <v>8600</v>
      </c>
      <c r="E108" s="24">
        <v>2300</v>
      </c>
      <c r="F108" s="24">
        <v>2430</v>
      </c>
      <c r="G108" s="24">
        <v>0.55000000000000004</v>
      </c>
      <c r="H108" s="24">
        <v>45</v>
      </c>
      <c r="I108" s="24">
        <v>551</v>
      </c>
      <c r="J108" s="24">
        <v>96</v>
      </c>
      <c r="K108" s="25">
        <v>31</v>
      </c>
    </row>
    <row r="109" spans="2:11" x14ac:dyDescent="0.25">
      <c r="B109" s="21" t="s">
        <v>109</v>
      </c>
      <c r="C109" s="22" t="s">
        <v>95</v>
      </c>
      <c r="D109" s="23">
        <v>5510</v>
      </c>
      <c r="E109" s="24">
        <v>1700</v>
      </c>
      <c r="F109" s="24">
        <v>2900</v>
      </c>
      <c r="G109" s="24">
        <v>1.04</v>
      </c>
      <c r="H109" s="24">
        <v>45</v>
      </c>
      <c r="I109" s="24">
        <v>320</v>
      </c>
      <c r="J109" s="24">
        <v>81</v>
      </c>
      <c r="K109" s="25">
        <v>27</v>
      </c>
    </row>
    <row r="110" spans="2:11" x14ac:dyDescent="0.25">
      <c r="B110" s="21" t="s">
        <v>110</v>
      </c>
      <c r="C110" s="22" t="s">
        <v>95</v>
      </c>
      <c r="D110" s="23">
        <v>6610</v>
      </c>
      <c r="E110" s="24">
        <v>1700</v>
      </c>
      <c r="F110" s="24">
        <v>3300</v>
      </c>
      <c r="G110" s="24">
        <v>1</v>
      </c>
      <c r="H110" s="24">
        <v>45</v>
      </c>
      <c r="I110" s="24">
        <v>510</v>
      </c>
      <c r="J110" s="24">
        <v>76</v>
      </c>
      <c r="K110" s="25">
        <v>16</v>
      </c>
    </row>
    <row r="111" spans="2:11" x14ac:dyDescent="0.25">
      <c r="B111" s="21" t="s">
        <v>111</v>
      </c>
      <c r="C111" s="22" t="s">
        <v>95</v>
      </c>
      <c r="D111" s="23">
        <v>9480</v>
      </c>
      <c r="E111" s="24">
        <v>2000</v>
      </c>
      <c r="F111" s="24">
        <v>3470</v>
      </c>
      <c r="G111" s="24">
        <v>0.75</v>
      </c>
      <c r="H111" s="24">
        <v>45</v>
      </c>
      <c r="I111" s="24">
        <v>700</v>
      </c>
      <c r="J111" s="24">
        <v>106</v>
      </c>
      <c r="K111" s="25">
        <v>28</v>
      </c>
    </row>
    <row r="112" spans="2:11" x14ac:dyDescent="0.25">
      <c r="B112" s="21" t="s">
        <v>112</v>
      </c>
      <c r="C112" s="22" t="s">
        <v>95</v>
      </c>
      <c r="D112" s="23">
        <v>8710</v>
      </c>
      <c r="E112" s="24">
        <v>1570</v>
      </c>
      <c r="F112" s="24">
        <v>4000</v>
      </c>
      <c r="G112" s="24">
        <v>0.92</v>
      </c>
      <c r="H112" s="24">
        <v>45</v>
      </c>
      <c r="I112" s="24">
        <v>551</v>
      </c>
      <c r="J112" s="24">
        <v>96</v>
      </c>
      <c r="K112" s="25">
        <v>33</v>
      </c>
    </row>
    <row r="113" spans="2:11" x14ac:dyDescent="0.25">
      <c r="B113" s="21" t="s">
        <v>113</v>
      </c>
      <c r="C113" s="22" t="s">
        <v>95</v>
      </c>
      <c r="D113" s="23">
        <v>9480</v>
      </c>
      <c r="E113" s="24">
        <v>2300</v>
      </c>
      <c r="F113" s="24">
        <v>2780</v>
      </c>
      <c r="G113" s="24">
        <v>0.59</v>
      </c>
      <c r="H113" s="24">
        <v>56</v>
      </c>
      <c r="I113" s="24">
        <v>700</v>
      </c>
      <c r="J113" s="24">
        <v>93</v>
      </c>
      <c r="K113" s="25">
        <v>32</v>
      </c>
    </row>
    <row r="114" spans="2:11" x14ac:dyDescent="0.25">
      <c r="B114" s="21" t="s">
        <v>114</v>
      </c>
      <c r="C114" s="22" t="s">
        <v>95</v>
      </c>
      <c r="D114" s="23">
        <v>9700</v>
      </c>
      <c r="E114" s="24">
        <v>2300</v>
      </c>
      <c r="F114" s="24">
        <v>3040</v>
      </c>
      <c r="G114" s="24">
        <v>0.63</v>
      </c>
      <c r="H114" s="24">
        <v>56</v>
      </c>
      <c r="I114" s="24">
        <v>1020</v>
      </c>
      <c r="J114" s="24">
        <v>93</v>
      </c>
      <c r="K114" s="25">
        <v>32</v>
      </c>
    </row>
    <row r="115" spans="2:11" x14ac:dyDescent="0.25">
      <c r="B115" s="21" t="s">
        <v>115</v>
      </c>
      <c r="C115" s="22" t="s">
        <v>95</v>
      </c>
      <c r="D115" s="23">
        <v>14550</v>
      </c>
      <c r="E115" s="24">
        <v>2300</v>
      </c>
      <c r="F115" s="24">
        <v>4340</v>
      </c>
      <c r="G115" s="24">
        <v>0.59</v>
      </c>
      <c r="H115" s="24">
        <v>90</v>
      </c>
      <c r="I115" s="24">
        <v>1222</v>
      </c>
      <c r="J115" s="24">
        <v>112</v>
      </c>
      <c r="K115" s="25">
        <v>39</v>
      </c>
    </row>
    <row r="116" spans="2:11" x14ac:dyDescent="0.25">
      <c r="B116" s="21" t="s">
        <v>116</v>
      </c>
      <c r="C116" s="22" t="s">
        <v>95</v>
      </c>
      <c r="D116" s="23">
        <v>7890</v>
      </c>
      <c r="E116" s="24">
        <v>1700</v>
      </c>
      <c r="F116" s="24">
        <v>4690</v>
      </c>
      <c r="G116" s="24">
        <v>1.18</v>
      </c>
      <c r="H116" s="24">
        <v>90</v>
      </c>
      <c r="I116" s="24">
        <v>551</v>
      </c>
      <c r="J116" s="24">
        <v>101</v>
      </c>
      <c r="K116" s="25">
        <v>27</v>
      </c>
    </row>
    <row r="117" spans="2:11" x14ac:dyDescent="0.25">
      <c r="B117" s="21" t="s">
        <v>117</v>
      </c>
      <c r="C117" s="22" t="s">
        <v>95</v>
      </c>
      <c r="D117" s="23">
        <v>14990</v>
      </c>
      <c r="E117" s="24">
        <v>2000</v>
      </c>
      <c r="F117" s="24">
        <v>6080</v>
      </c>
      <c r="G117" s="24">
        <v>0.83</v>
      </c>
      <c r="H117" s="24">
        <v>90</v>
      </c>
      <c r="I117" s="24">
        <v>1536</v>
      </c>
      <c r="J117" s="24">
        <v>112</v>
      </c>
      <c r="K117" s="25">
        <v>39</v>
      </c>
    </row>
    <row r="118" spans="2:11" x14ac:dyDescent="0.25">
      <c r="B118" s="21" t="s">
        <v>118</v>
      </c>
      <c r="C118" s="22" t="s">
        <v>95</v>
      </c>
      <c r="D118" s="23">
        <v>11900</v>
      </c>
      <c r="E118" s="24">
        <v>1700</v>
      </c>
      <c r="F118" s="24">
        <v>7030</v>
      </c>
      <c r="G118" s="24">
        <v>1.18</v>
      </c>
      <c r="H118" s="24">
        <v>90</v>
      </c>
      <c r="I118" s="24">
        <v>755</v>
      </c>
      <c r="J118" s="24">
        <v>95</v>
      </c>
      <c r="K118" s="25">
        <v>28</v>
      </c>
    </row>
    <row r="119" spans="2:11" x14ac:dyDescent="0.25">
      <c r="B119" s="21" t="s">
        <v>119</v>
      </c>
      <c r="C119" s="22" t="s">
        <v>95</v>
      </c>
      <c r="D119" s="23">
        <v>15430</v>
      </c>
      <c r="E119" s="24">
        <v>1350</v>
      </c>
      <c r="F119" s="24">
        <v>9550</v>
      </c>
      <c r="G119" s="24">
        <v>0.9</v>
      </c>
      <c r="H119" s="24">
        <v>135</v>
      </c>
      <c r="I119" s="24"/>
      <c r="J119" s="24">
        <v>95</v>
      </c>
      <c r="K119" s="25">
        <v>41</v>
      </c>
    </row>
    <row r="120" spans="2:11" x14ac:dyDescent="0.25">
      <c r="B120" s="21" t="s">
        <v>120</v>
      </c>
      <c r="C120" s="22" t="s">
        <v>95</v>
      </c>
      <c r="D120" s="23">
        <v>22970</v>
      </c>
      <c r="E120" s="24">
        <v>1400</v>
      </c>
      <c r="F120" s="24">
        <v>11280</v>
      </c>
      <c r="G120" s="24">
        <v>0.79</v>
      </c>
      <c r="H120" s="24">
        <v>142</v>
      </c>
      <c r="I120" s="24"/>
      <c r="J120" s="24">
        <v>95</v>
      </c>
      <c r="K120" s="25">
        <v>33</v>
      </c>
    </row>
    <row r="121" spans="2:11" x14ac:dyDescent="0.25">
      <c r="B121" s="21" t="s">
        <v>121</v>
      </c>
      <c r="C121" s="22" t="s">
        <v>95</v>
      </c>
      <c r="D121" s="23">
        <v>23150</v>
      </c>
      <c r="E121" s="24">
        <v>1400</v>
      </c>
      <c r="F121" s="24">
        <v>10320</v>
      </c>
      <c r="G121" s="24">
        <v>0.89</v>
      </c>
      <c r="H121" s="24">
        <v>142</v>
      </c>
      <c r="I121" s="24"/>
      <c r="J121" s="24">
        <v>130</v>
      </c>
      <c r="K121" s="25">
        <v>48</v>
      </c>
    </row>
    <row r="122" spans="2:11" x14ac:dyDescent="0.25">
      <c r="B122" s="21" t="s">
        <v>122</v>
      </c>
      <c r="C122" s="22" t="s">
        <v>95</v>
      </c>
      <c r="D122" s="23">
        <v>23270</v>
      </c>
      <c r="E122" s="24">
        <v>1400</v>
      </c>
      <c r="F122" s="24">
        <v>14760</v>
      </c>
      <c r="G122" s="24">
        <v>0.81</v>
      </c>
      <c r="H122" s="24">
        <v>142</v>
      </c>
      <c r="I122" s="24"/>
      <c r="J122" s="24">
        <v>96</v>
      </c>
      <c r="K122" s="25">
        <v>48</v>
      </c>
    </row>
    <row r="123" spans="2:11" x14ac:dyDescent="0.25">
      <c r="B123" s="21" t="s">
        <v>123</v>
      </c>
      <c r="C123" s="22" t="s">
        <v>95</v>
      </c>
      <c r="D123" s="23">
        <v>46300</v>
      </c>
      <c r="E123" s="24">
        <v>1400</v>
      </c>
      <c r="F123" s="24">
        <v>17360</v>
      </c>
      <c r="G123" s="24">
        <v>0.60000000000000009</v>
      </c>
      <c r="H123" s="24">
        <v>225</v>
      </c>
      <c r="I123" s="24"/>
      <c r="J123" s="24">
        <v>173</v>
      </c>
      <c r="K123" s="25">
        <v>63</v>
      </c>
    </row>
    <row r="124" spans="2:11" x14ac:dyDescent="0.25">
      <c r="B124" s="21" t="s">
        <v>124</v>
      </c>
      <c r="C124" s="22" t="s">
        <v>95</v>
      </c>
      <c r="D124" s="23">
        <v>34880</v>
      </c>
      <c r="E124" s="24">
        <v>1400</v>
      </c>
      <c r="F124" s="24">
        <v>21700</v>
      </c>
      <c r="G124" s="24">
        <v>0.91</v>
      </c>
      <c r="H124" s="24">
        <v>255</v>
      </c>
      <c r="I124" s="24"/>
      <c r="J124" s="24">
        <v>141</v>
      </c>
      <c r="K124" s="25">
        <v>50</v>
      </c>
    </row>
    <row r="125" spans="2:11" x14ac:dyDescent="0.25">
      <c r="B125" s="21" t="s">
        <v>125</v>
      </c>
      <c r="C125" s="22" t="s">
        <v>95</v>
      </c>
      <c r="D125" s="23">
        <v>66800</v>
      </c>
      <c r="E125" s="24">
        <v>1400</v>
      </c>
      <c r="F125" s="24">
        <v>43400</v>
      </c>
      <c r="G125" s="24">
        <v>0.93</v>
      </c>
      <c r="H125" s="24">
        <v>255</v>
      </c>
      <c r="I125" s="24"/>
      <c r="J125" s="24">
        <v>141</v>
      </c>
      <c r="K125" s="25">
        <v>50</v>
      </c>
    </row>
    <row r="126" spans="2:11" x14ac:dyDescent="0.25">
      <c r="B126" s="21" t="s">
        <v>126</v>
      </c>
      <c r="C126" s="22" t="s">
        <v>95</v>
      </c>
      <c r="D126" s="23">
        <v>60080</v>
      </c>
      <c r="E126" s="24">
        <v>1400</v>
      </c>
      <c r="F126" s="24">
        <v>24820</v>
      </c>
      <c r="G126" s="24">
        <v>0.67</v>
      </c>
      <c r="H126" s="24">
        <v>450</v>
      </c>
      <c r="I126" s="24"/>
      <c r="J126" s="24">
        <v>173</v>
      </c>
      <c r="K126" s="25">
        <v>71</v>
      </c>
    </row>
    <row r="127" spans="2:11" x14ac:dyDescent="0.25">
      <c r="B127" s="21" t="s">
        <v>127</v>
      </c>
      <c r="C127" s="22" t="s">
        <v>128</v>
      </c>
      <c r="D127" s="23">
        <v>1000</v>
      </c>
      <c r="E127" s="24">
        <v>2400</v>
      </c>
      <c r="F127" s="24"/>
      <c r="G127" s="24">
        <v>0.375</v>
      </c>
      <c r="H127" s="24">
        <v>10</v>
      </c>
      <c r="I127" s="24"/>
      <c r="J127" s="24"/>
      <c r="K127" s="25">
        <v>30</v>
      </c>
    </row>
    <row r="128" spans="2:11" x14ac:dyDescent="0.25">
      <c r="B128" s="21" t="s">
        <v>129</v>
      </c>
      <c r="C128" s="22" t="s">
        <v>128</v>
      </c>
      <c r="D128" s="23">
        <v>2950</v>
      </c>
      <c r="E128" s="24" t="s">
        <v>130</v>
      </c>
      <c r="F128" s="24"/>
      <c r="G128" s="24">
        <v>0.75</v>
      </c>
      <c r="H128" s="24">
        <v>32</v>
      </c>
      <c r="I128" s="24"/>
      <c r="J128" s="24"/>
      <c r="K128" s="25">
        <v>24.5</v>
      </c>
    </row>
    <row r="129" spans="2:11" x14ac:dyDescent="0.25">
      <c r="B129" s="21" t="s">
        <v>131</v>
      </c>
      <c r="C129" s="22" t="s">
        <v>128</v>
      </c>
      <c r="D129" s="23">
        <v>4200</v>
      </c>
      <c r="E129" s="24" t="s">
        <v>130</v>
      </c>
      <c r="F129" s="24"/>
      <c r="G129" s="24">
        <v>1.125</v>
      </c>
      <c r="H129" s="24">
        <v>48</v>
      </c>
      <c r="I129" s="24"/>
      <c r="J129" s="24"/>
      <c r="K129" s="25">
        <v>26</v>
      </c>
    </row>
    <row r="130" spans="2:11" ht="15.75" thickBot="1" x14ac:dyDescent="0.3">
      <c r="B130" s="31" t="s">
        <v>132</v>
      </c>
      <c r="C130" s="32" t="s">
        <v>128</v>
      </c>
      <c r="D130" s="33">
        <v>14000</v>
      </c>
      <c r="E130" s="34" t="s">
        <v>130</v>
      </c>
      <c r="F130" s="34"/>
      <c r="G130" s="34">
        <v>1.375</v>
      </c>
      <c r="H130" s="34">
        <v>80</v>
      </c>
      <c r="I130" s="34"/>
      <c r="J130" s="34"/>
      <c r="K130" s="35">
        <v>28</v>
      </c>
    </row>
  </sheetData>
  <sheetProtection algorithmName="SHA-512" hashValue="BCVeaAe/1X9WxPaqbQHISGMkYDT+E2wJ4U3dWphg4SHfvcsaVfZMs5umUgtfdT2+oUVgKFLlN8sIb/d5BjRdnA==" saltValue="NmtkNFAIeJYRWDABP/Y0Iw==" spinCount="100000" sheet="1" objects="1" scenarios="1"/>
  <mergeCells count="2">
    <mergeCell ref="B4:B5"/>
    <mergeCell ref="C4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Diesel</vt:lpstr>
      <vt:lpstr>Hydraulic</vt:lpstr>
      <vt:lpstr>Press-In Machines</vt:lpstr>
      <vt:lpstr>Vibratory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gerry mcshane</dc:creator>
  <cp:lastModifiedBy>Kathy Harper</cp:lastModifiedBy>
  <dcterms:created xsi:type="dcterms:W3CDTF">2020-06-05T19:59:37Z</dcterms:created>
  <dcterms:modified xsi:type="dcterms:W3CDTF">2023-07-18T14:19:23Z</dcterms:modified>
</cp:coreProperties>
</file>